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кіші топ " sheetId="2" r:id="rId1"/>
    <sheet name="ортаңғы топ" sheetId="3" r:id="rId2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0" i="2"/>
  <c r="J69"/>
  <c r="J68"/>
  <c r="H69"/>
  <c r="G68"/>
  <c r="H61"/>
  <c r="G60"/>
  <c r="H57"/>
  <c r="G56"/>
  <c r="H53"/>
  <c r="G52"/>
  <c r="H49"/>
  <c r="G48"/>
  <c r="H45"/>
  <c r="G44"/>
  <c r="E44" l="1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O40" l="1"/>
  <c r="DP40" l="1"/>
  <c r="DQ40"/>
  <c r="I40"/>
  <c r="H40"/>
  <c r="G40"/>
  <c r="F40"/>
  <c r="E40"/>
  <c r="D40"/>
  <c r="C40"/>
  <c r="J40" l="1"/>
  <c r="K40"/>
  <c r="L40"/>
  <c r="D44" s="1"/>
  <c r="M40"/>
  <c r="N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R40"/>
  <c r="C39" i="3"/>
  <c r="D39"/>
  <c r="D40" s="1"/>
  <c r="E39"/>
  <c r="F39"/>
  <c r="F40" s="1"/>
  <c r="G39"/>
  <c r="G40" s="1"/>
  <c r="H39"/>
  <c r="H40" s="1"/>
  <c r="I39"/>
  <c r="I40" s="1"/>
  <c r="J39"/>
  <c r="J40" s="1"/>
  <c r="K39"/>
  <c r="L39"/>
  <c r="L40" s="1"/>
  <c r="M39"/>
  <c r="M40" s="1"/>
  <c r="N39"/>
  <c r="N40" s="1"/>
  <c r="O39"/>
  <c r="P39"/>
  <c r="P40" s="1"/>
  <c r="Q39"/>
  <c r="Q40" s="1"/>
  <c r="R39"/>
  <c r="R40" s="1"/>
  <c r="S39"/>
  <c r="T39"/>
  <c r="T40" s="1"/>
  <c r="U39"/>
  <c r="V39"/>
  <c r="V40" s="1"/>
  <c r="W39"/>
  <c r="X39"/>
  <c r="Y39"/>
  <c r="Z39"/>
  <c r="Z40" s="1"/>
  <c r="AA39"/>
  <c r="AB39"/>
  <c r="AB40" s="1"/>
  <c r="AC39"/>
  <c r="AD39"/>
  <c r="AD40" s="1"/>
  <c r="AE39"/>
  <c r="AF39"/>
  <c r="AF40" s="1"/>
  <c r="AG39"/>
  <c r="AH39"/>
  <c r="AH40" s="1"/>
  <c r="AI39"/>
  <c r="AJ39"/>
  <c r="AJ40" s="1"/>
  <c r="AK39"/>
  <c r="AL39"/>
  <c r="AL40" s="1"/>
  <c r="AM39"/>
  <c r="AN39"/>
  <c r="AO39"/>
  <c r="AP39"/>
  <c r="AP40" s="1"/>
  <c r="AQ39"/>
  <c r="AR39"/>
  <c r="AR40" s="1"/>
  <c r="AS39"/>
  <c r="AT39"/>
  <c r="AT40" s="1"/>
  <c r="AU39"/>
  <c r="AV39"/>
  <c r="AV40" s="1"/>
  <c r="AW39"/>
  <c r="AX39"/>
  <c r="AX40" s="1"/>
  <c r="AY39"/>
  <c r="AZ39"/>
  <c r="AZ40" s="1"/>
  <c r="BA39"/>
  <c r="BB39"/>
  <c r="BB40" s="1"/>
  <c r="BC39"/>
  <c r="BD39"/>
  <c r="BE39"/>
  <c r="BF39"/>
  <c r="BF40" s="1"/>
  <c r="BG39"/>
  <c r="BH39"/>
  <c r="BH40" s="1"/>
  <c r="BI39"/>
  <c r="BJ39"/>
  <c r="BJ40" s="1"/>
  <c r="BK39"/>
  <c r="BL39"/>
  <c r="BL40" s="1"/>
  <c r="BM39"/>
  <c r="BN39"/>
  <c r="BN40" s="1"/>
  <c r="BO39"/>
  <c r="BP39"/>
  <c r="BP40" s="1"/>
  <c r="BQ39"/>
  <c r="BR39"/>
  <c r="BR40" s="1"/>
  <c r="BS39"/>
  <c r="BT39"/>
  <c r="BU39"/>
  <c r="BV39"/>
  <c r="BV40" s="1"/>
  <c r="BW39"/>
  <c r="BX39"/>
  <c r="BX40" s="1"/>
  <c r="BY39"/>
  <c r="BZ39"/>
  <c r="BZ40" s="1"/>
  <c r="CA39"/>
  <c r="CB39"/>
  <c r="CB40" s="1"/>
  <c r="CC39"/>
  <c r="CD39"/>
  <c r="CD40" s="1"/>
  <c r="CE39"/>
  <c r="CF39"/>
  <c r="CF40" s="1"/>
  <c r="CG39"/>
  <c r="CH39"/>
  <c r="CH40" s="1"/>
  <c r="CI39"/>
  <c r="CJ39"/>
  <c r="CK39"/>
  <c r="CL39"/>
  <c r="CL40" s="1"/>
  <c r="CM39"/>
  <c r="CN39"/>
  <c r="CN40" s="1"/>
  <c r="CO39"/>
  <c r="CP39"/>
  <c r="CP40" s="1"/>
  <c r="CQ39"/>
  <c r="CR39"/>
  <c r="CR40" s="1"/>
  <c r="CS39"/>
  <c r="CT39"/>
  <c r="CT40" s="1"/>
  <c r="CU39"/>
  <c r="CV39"/>
  <c r="CV40" s="1"/>
  <c r="CW39"/>
  <c r="CX39"/>
  <c r="CX40" s="1"/>
  <c r="CY39"/>
  <c r="CZ39"/>
  <c r="DA39"/>
  <c r="DB39"/>
  <c r="DB40" s="1"/>
  <c r="DC39"/>
  <c r="DD39"/>
  <c r="DD40" s="1"/>
  <c r="DE39"/>
  <c r="DE40" s="1"/>
  <c r="DF39"/>
  <c r="DF40" s="1"/>
  <c r="DG39"/>
  <c r="DH39"/>
  <c r="DH40" s="1"/>
  <c r="DI39"/>
  <c r="DJ39"/>
  <c r="DJ40" s="1"/>
  <c r="DK39"/>
  <c r="DL39"/>
  <c r="DL40" s="1"/>
  <c r="DM39"/>
  <c r="DM40" s="1"/>
  <c r="DN39"/>
  <c r="DN40" s="1"/>
  <c r="DO39"/>
  <c r="DP39"/>
  <c r="DQ39"/>
  <c r="DR39"/>
  <c r="DR40" s="1"/>
  <c r="DS39"/>
  <c r="DT39"/>
  <c r="DT40" s="1"/>
  <c r="DU39"/>
  <c r="DV39"/>
  <c r="DV40" s="1"/>
  <c r="DW39"/>
  <c r="DX39"/>
  <c r="DX40" s="1"/>
  <c r="DY39"/>
  <c r="DZ39"/>
  <c r="DZ40" s="1"/>
  <c r="EA39"/>
  <c r="EB39"/>
  <c r="EB40" s="1"/>
  <c r="EC39"/>
  <c r="ED39"/>
  <c r="ED40" s="1"/>
  <c r="EE39"/>
  <c r="EF39"/>
  <c r="EG39"/>
  <c r="EG40" s="1"/>
  <c r="EH39"/>
  <c r="EH40" s="1"/>
  <c r="EI39"/>
  <c r="EJ39"/>
  <c r="EJ40" s="1"/>
  <c r="EK39"/>
  <c r="EL39"/>
  <c r="EL40" s="1"/>
  <c r="EM39"/>
  <c r="EN39"/>
  <c r="EN40" s="1"/>
  <c r="EO39"/>
  <c r="EO40" s="1"/>
  <c r="EP39"/>
  <c r="EP40" s="1"/>
  <c r="EQ39"/>
  <c r="ER39"/>
  <c r="ER40" s="1"/>
  <c r="ES39"/>
  <c r="ET39"/>
  <c r="ET40" s="1"/>
  <c r="EU39"/>
  <c r="EV39"/>
  <c r="EW39"/>
  <c r="EX39"/>
  <c r="EX40" s="1"/>
  <c r="EY39"/>
  <c r="EZ39"/>
  <c r="EZ40" s="1"/>
  <c r="FA39"/>
  <c r="FB39"/>
  <c r="FB40" s="1"/>
  <c r="FC39"/>
  <c r="FD39"/>
  <c r="FD40" s="1"/>
  <c r="FE39"/>
  <c r="FF39"/>
  <c r="FF40" s="1"/>
  <c r="FG39"/>
  <c r="FH39"/>
  <c r="FH40" s="1"/>
  <c r="FI39"/>
  <c r="FJ39"/>
  <c r="FJ40" s="1"/>
  <c r="FK39"/>
  <c r="C40"/>
  <c r="E40"/>
  <c r="K40"/>
  <c r="O40"/>
  <c r="S40"/>
  <c r="U40"/>
  <c r="W40"/>
  <c r="X40"/>
  <c r="Y40"/>
  <c r="AA40"/>
  <c r="AC40"/>
  <c r="AE40"/>
  <c r="AG40"/>
  <c r="AI40"/>
  <c r="AK40"/>
  <c r="AM40"/>
  <c r="AN40"/>
  <c r="AO40"/>
  <c r="AQ40"/>
  <c r="AS40"/>
  <c r="AU40"/>
  <c r="AW40"/>
  <c r="AY40"/>
  <c r="BA40"/>
  <c r="BC40"/>
  <c r="BD40"/>
  <c r="BE40"/>
  <c r="BG40"/>
  <c r="BI40"/>
  <c r="BK40"/>
  <c r="BM40"/>
  <c r="BO40"/>
  <c r="BQ40"/>
  <c r="BS40"/>
  <c r="BT40"/>
  <c r="BU40"/>
  <c r="BW40"/>
  <c r="BY40"/>
  <c r="CA40"/>
  <c r="CC40"/>
  <c r="CE40"/>
  <c r="CG40"/>
  <c r="CI40"/>
  <c r="CJ40"/>
  <c r="CK40"/>
  <c r="CM40"/>
  <c r="CO40"/>
  <c r="CQ40"/>
  <c r="CS40"/>
  <c r="CU40"/>
  <c r="CW40"/>
  <c r="CY40"/>
  <c r="CZ40"/>
  <c r="DA40"/>
  <c r="DC40"/>
  <c r="DG40"/>
  <c r="DI40"/>
  <c r="DK40"/>
  <c r="DO40"/>
  <c r="DP40"/>
  <c r="DQ40"/>
  <c r="DS40"/>
  <c r="DU40"/>
  <c r="DW40"/>
  <c r="DY40"/>
  <c r="EA40"/>
  <c r="EC40"/>
  <c r="EE40"/>
  <c r="EF40"/>
  <c r="EI40"/>
  <c r="EK40"/>
  <c r="EM40"/>
  <c r="EQ40"/>
  <c r="ES40"/>
  <c r="EU40"/>
  <c r="EV40"/>
  <c r="EW40"/>
  <c r="EY40"/>
  <c r="FA40"/>
  <c r="FC40"/>
  <c r="FE40"/>
  <c r="FG40"/>
  <c r="FI40"/>
  <c r="FK40"/>
  <c r="D46" i="2" l="1"/>
  <c r="D62"/>
  <c r="D45"/>
  <c r="D47"/>
  <c r="D61"/>
  <c r="D57"/>
  <c r="D53"/>
  <c r="D49"/>
  <c r="D58"/>
  <c r="D54"/>
  <c r="D50"/>
  <c r="D48"/>
  <c r="D60"/>
  <c r="D56"/>
  <c r="D52"/>
  <c r="D52" i="3"/>
  <c r="E52" s="1"/>
  <c r="D61"/>
  <c r="E61" s="1"/>
  <c r="D45"/>
  <c r="E45" s="1"/>
  <c r="D51"/>
  <c r="E51" s="1"/>
  <c r="D44"/>
  <c r="E44" s="1"/>
  <c r="D43"/>
  <c r="E43" s="1"/>
  <c r="D60"/>
  <c r="E60" s="1"/>
  <c r="D57"/>
  <c r="E57" s="1"/>
  <c r="D47"/>
  <c r="D59"/>
  <c r="E59" s="1"/>
  <c r="D56"/>
  <c r="E56" s="1"/>
  <c r="E58" s="1"/>
  <c r="D55"/>
  <c r="E55" s="1"/>
  <c r="D49"/>
  <c r="E49" s="1"/>
  <c r="D48"/>
  <c r="E48" s="1"/>
  <c r="D53"/>
  <c r="E53" s="1"/>
  <c r="D55" i="2" l="1"/>
  <c r="D51"/>
  <c r="D63"/>
  <c r="D59"/>
  <c r="E54" i="3"/>
  <c r="E46"/>
  <c r="D58"/>
  <c r="D54"/>
  <c r="D46"/>
  <c r="E47"/>
  <c r="E50" s="1"/>
  <c r="D50"/>
  <c r="D62" l="1"/>
  <c r="E62"/>
</calcChain>
</file>

<file path=xl/sharedStrings.xml><?xml version="1.0" encoding="utf-8"?>
<sst xmlns="http://schemas.openxmlformats.org/spreadsheetml/2006/main" count="640" uniqueCount="526">
  <si>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</si>
  <si>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</si>
  <si>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</si>
  <si>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</si>
  <si>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</si>
  <si>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</si>
  <si>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</si>
  <si>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</si>
  <si>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</si>
  <si>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</si>
  <si>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</si>
  <si>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</si>
  <si>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</si>
  <si>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</si>
  <si>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</si>
  <si>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</si>
  <si>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</si>
  <si>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</si>
  <si>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</si>
  <si>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</si>
  <si>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</si>
  <si>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</si>
  <si>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</si>
  <si>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</si>
  <si>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</si>
  <si>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</si>
  <si>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</si>
  <si>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</si>
  <si>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</si>
  <si>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</si>
  <si>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</si>
  <si>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</si>
  <si>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</si>
  <si>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</si>
  <si>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</si>
  <si>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</si>
  <si>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</si>
  <si>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</si>
  <si>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</si>
  <si>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</si>
  <si>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</si>
  <si>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</si>
  <si>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</si>
  <si>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</si>
  <si>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</si>
  <si>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</si>
  <si>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</si>
  <si>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</si>
  <si>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</si>
  <si>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</si>
  <si>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</si>
  <si>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</si>
  <si>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</si>
  <si>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</si>
  <si>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</si>
  <si>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</si>
  <si>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</si>
  <si>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</si>
  <si>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</si>
  <si>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</si>
  <si>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</si>
  <si>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</si>
  <si>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</si>
  <si>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</si>
  <si>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</si>
  <si>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</si>
  <si>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</si>
  <si>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</si>
  <si>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</si>
  <si>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</si>
  <si>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</si>
  <si>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</si>
  <si>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</si>
  <si>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</si>
  <si>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</si>
  <si>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</si>
  <si>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</si>
  <si>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</si>
  <si>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</si>
  <si>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</si>
  <si>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</si>
  <si>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</si>
  <si>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</si>
  <si>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</si>
  <si>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</si>
  <si>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</si>
  <si>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</si>
  <si>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</si>
  <si>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</si>
  <si>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</si>
  <si>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</si>
  <si>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</si>
  <si>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</si>
  <si>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</si>
  <si>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</si>
  <si>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</si>
  <si>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</si>
  <si>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</si>
  <si>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</si>
  <si>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</si>
  <si>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</si>
  <si>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</si>
  <si>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</si>
  <si>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</si>
  <si>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</si>
  <si>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</si>
  <si>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</si>
  <si>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</si>
  <si>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</si>
  <si>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</si>
  <si>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</si>
  <si>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</si>
  <si>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</si>
  <si>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</si>
  <si>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</si>
  <si>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</si>
  <si>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</si>
  <si>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</si>
  <si>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</si>
  <si>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</si>
  <si>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</si>
  <si>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</si>
  <si>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</si>
  <si>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</si>
  <si>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</si>
  <si>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</si>
  <si>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</si>
  <si>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</si>
  <si>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</si>
  <si>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</si>
  <si>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</si>
  <si>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</si>
  <si>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</si>
  <si>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</si>
  <si>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</si>
  <si>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</si>
  <si>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</si>
  <si>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</si>
  <si>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</si>
  <si>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</si>
  <si>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</si>
  <si>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</si>
  <si>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</si>
  <si>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</si>
  <si>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</si>
  <si>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</si>
  <si>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</si>
  <si>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</si>
  <si>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</si>
  <si>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</si>
  <si>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</si>
  <si>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</si>
  <si>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</si>
  <si>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</si>
  <si>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</si>
  <si>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</si>
  <si>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</si>
  <si>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</si>
  <si>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</si>
  <si>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</si>
  <si>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</si>
  <si>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</si>
  <si>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</si>
  <si>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</si>
  <si>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</si>
  <si>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</si>
  <si>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</si>
  <si>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</si>
  <si>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</si>
  <si>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</si>
  <si>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</si>
  <si>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</si>
  <si>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</si>
  <si>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</si>
  <si>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</si>
  <si>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</si>
  <si>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</si>
  <si>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</si>
  <si>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</si>
  <si>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</si>
  <si>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</si>
  <si>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</si>
  <si>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</si>
  <si>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</si>
  <si>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</si>
  <si>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</si>
  <si>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</si>
  <si>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</si>
  <si>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</si>
  <si>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</si>
  <si>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</si>
  <si>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</si>
  <si>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</si>
  <si>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</si>
  <si>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</si>
  <si>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</si>
  <si>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</si>
  <si>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</si>
  <si>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</si>
  <si>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</si>
  <si>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</si>
  <si>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</si>
  <si>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</si>
  <si>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</si>
  <si>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</si>
  <si>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</si>
  <si>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</si>
  <si>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</si>
  <si>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</si>
  <si>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</si>
  <si>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</si>
  <si>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</si>
  <si>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</si>
  <si>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</si>
  <si>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</si>
  <si>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</si>
  <si>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</si>
  <si>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</si>
  <si>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</si>
  <si>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</si>
  <si>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</si>
  <si>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</si>
  <si>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</si>
  <si>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</si>
  <si>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</si>
  <si>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</si>
  <si>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</si>
  <si>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</si>
  <si>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</si>
  <si>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</si>
  <si>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</si>
  <si>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</si>
  <si>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</si>
  <si>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</si>
  <si>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</si>
  <si>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</si>
  <si>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</si>
  <si>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</si>
  <si>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</si>
  <si>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</si>
  <si>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</si>
  <si>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</si>
  <si>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</si>
  <si>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</si>
  <si>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</si>
  <si>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</si>
  <si>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</si>
  <si>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</si>
  <si>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</si>
  <si>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</si>
  <si>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</si>
  <si>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</si>
  <si>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</si>
  <si>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</si>
  <si>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</si>
  <si>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</si>
  <si>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</si>
  <si>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</si>
  <si>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</si>
  <si>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</si>
  <si>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</si>
  <si>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</si>
  <si>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</si>
  <si>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</si>
  <si>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</si>
  <si>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</si>
  <si>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</si>
  <si>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</si>
  <si>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</si>
  <si>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</si>
  <si>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</si>
  <si>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</si>
  <si>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</si>
  <si>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</si>
  <si>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</si>
  <si>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</si>
  <si>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</si>
  <si>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</si>
  <si>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</si>
  <si>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</si>
  <si>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</si>
  <si>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</si>
  <si>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</si>
  <si>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</si>
  <si>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</si>
  <si>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</si>
  <si>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</si>
  <si>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</si>
  <si>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</si>
  <si>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</si>
  <si>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</si>
  <si>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</si>
  <si>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</si>
  <si>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</si>
  <si>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</si>
  <si>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</si>
  <si>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</si>
  <si>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</si>
  <si>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</si>
  <si>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</si>
  <si>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</si>
  <si>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</si>
  <si>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</si>
  <si>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</si>
  <si>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</si>
  <si>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</si>
  <si>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</si>
  <si>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</si>
  <si>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</si>
  <si>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</si>
  <si>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</si>
  <si>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</si>
  <si>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</si>
  <si>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</si>
  <si>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</si>
  <si>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</si>
  <si>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</si>
  <si>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</si>
  <si>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</si>
  <si>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</si>
  <si>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</si>
  <si>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</si>
  <si>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</si>
  <si>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</si>
  <si>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</si>
  <si>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</si>
  <si>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</si>
  <si>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</si>
  <si>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</si>
  <si>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</si>
  <si>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</si>
  <si>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</si>
  <si>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</si>
  <si>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</si>
  <si>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</si>
  <si>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</si>
  <si>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</si>
  <si>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</si>
  <si>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</si>
  <si>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</si>
  <si>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</si>
  <si>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</si>
  <si>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</si>
  <si>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</si>
  <si>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</si>
  <si>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</si>
  <si>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</si>
  <si>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</si>
  <si>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</si>
  <si>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</si>
  <si>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</si>
  <si>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</si>
  <si>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</si>
  <si>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</si>
  <si>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</si>
  <si>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</si>
  <si>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</si>
  <si>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</si>
  <si>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</si>
  <si>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</si>
  <si>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</si>
  <si>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</si>
  <si>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</si>
  <si>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</si>
  <si>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</si>
  <si>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</si>
  <si>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</si>
  <si>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</si>
  <si>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</si>
  <si>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</si>
  <si>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</si>
  <si>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</si>
  <si>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</si>
  <si>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</si>
  <si>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</si>
  <si>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</si>
  <si>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</si>
  <si>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</si>
  <si>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</si>
  <si>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</si>
  <si>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</si>
  <si>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</si>
  <si>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</si>
  <si>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</si>
  <si>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</si>
  <si>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</si>
  <si>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</si>
  <si>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</si>
  <si>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</si>
  <si>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</si>
  <si>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</si>
  <si>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</si>
  <si>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</si>
  <si>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</si>
  <si>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</si>
  <si>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</si>
  <si>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</si>
  <si>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</si>
  <si>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</si>
  <si>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</si>
  <si>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</si>
  <si>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</si>
  <si>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</si>
  <si>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</si>
  <si>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</si>
  <si>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</si>
  <si>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</si>
  <si>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</si>
  <si>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</si>
  <si>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</si>
  <si>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</si>
  <si>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</si>
  <si>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</si>
  <si>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</si>
  <si>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</si>
  <si>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</si>
  <si>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</si>
  <si>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</si>
  <si>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</si>
  <si>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</si>
  <si>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</si>
  <si>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</si>
  <si>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</si>
  <si>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</si>
  <si>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</si>
  <si>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</si>
  <si>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</si>
  <si>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</si>
  <si>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</si>
  <si>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</si>
  <si>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</si>
  <si>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</si>
  <si>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</si>
  <si>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</si>
  <si>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</si>
  <si>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</si>
  <si>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</si>
  <si>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</si>
  <si>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</si>
  <si>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</si>
  <si>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</si>
  <si>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</si>
  <si>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</si>
  <si>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</si>
  <si>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</si>
  <si>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</si>
  <si>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</si>
  <si>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</si>
  <si>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</si>
  <si>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</si>
  <si>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</si>
  <si>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</si>
  <si>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</si>
  <si>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</si>
  <si>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</si>
  <si>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</si>
  <si>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</si>
  <si>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</si>
  <si>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</si>
  <si>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</si>
  <si>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</si>
  <si>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</si>
  <si>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</si>
  <si>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</si>
  <si>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</si>
  <si>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</si>
  <si>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</si>
  <si>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</si>
  <si>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</si>
  <si>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</si>
  <si>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</si>
  <si>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</si>
  <si>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</si>
  <si>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</si>
  <si>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</si>
  <si>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</si>
  <si>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</si>
  <si>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</si>
  <si>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</si>
  <si>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</si>
  <si>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</si>
  <si>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</si>
  <si>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</si>
  <si>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</si>
  <si>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</si>
  <si>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</si>
  <si>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</si>
  <si>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</si>
  <si>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</si>
  <si>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</si>
  <si>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</si>
  <si>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</si>
  <si>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</si>
  <si>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</si>
  <si>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</si>
  <si>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Ортаңғы тобына арналған (3 жастағы балалар) бақылау парағы</t>
  </si>
  <si>
    <t>Амангелді Рамазан</t>
  </si>
  <si>
    <t>Арыстан Әли</t>
  </si>
  <si>
    <t>Асылбек Іңкәр</t>
  </si>
  <si>
    <t>Абай Төренұр</t>
  </si>
  <si>
    <t>Әбжан Ясина</t>
  </si>
  <si>
    <t>Бигелді Абылай</t>
  </si>
  <si>
    <t>Бисен Асылым</t>
  </si>
  <si>
    <t>Бердімұрат Әдемі</t>
  </si>
  <si>
    <t>Дархан Қарақат</t>
  </si>
  <si>
    <t>Кендібай Исмаил</t>
  </si>
  <si>
    <t>Қуанышев Әсел</t>
  </si>
  <si>
    <t>Коняхина Эмилия</t>
  </si>
  <si>
    <t>Қанатжан Айназ</t>
  </si>
  <si>
    <t>Инабатұлы Алихан</t>
  </si>
  <si>
    <t>Нұрхан Еламан</t>
  </si>
  <si>
    <t>Пайзулла Айлин</t>
  </si>
  <si>
    <t>Сағындық Айша</t>
  </si>
  <si>
    <t>Серік Айназ</t>
  </si>
  <si>
    <t>Ербол Асанәлі</t>
  </si>
  <si>
    <t>Күмісбекұлы Бекназар</t>
  </si>
  <si>
    <t>Дауренқызы Сара</t>
  </si>
  <si>
    <t>Кеулімжан Батырхан</t>
  </si>
  <si>
    <t>Аманжолова Адина</t>
  </si>
  <si>
    <t>Алмас Айвар</t>
  </si>
  <si>
    <t>Қайрат Рахман</t>
  </si>
  <si>
    <t xml:space="preserve">                                  Оқу жылы: 2023-2024                           ортаңғы топ "Қошақан"           Өткізу кезеңі: Бастапқы           Өткізу мерзімі:  Қыркүйек</t>
  </si>
  <si>
    <t xml:space="preserve">                        Тәрбиеші: Умирзакова А.К.</t>
  </si>
  <si>
    <t xml:space="preserve">                      жиынтық есебі</t>
  </si>
  <si>
    <t>%</t>
  </si>
  <si>
    <t xml:space="preserve">                    орташа деңгей көрсеткіші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</si>
</sst>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" fontId="15" fillId="2" borderId="0" xfId="0" applyNumberFormat="1" applyFont="1" applyFill="1"/>
    <xf numFmtId="0" fontId="15" fillId="2" borderId="0" xfId="0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7" fillId="0" borderId="0" xfId="0" applyFont="1"/>
    <xf numFmtId="0" fontId="17" fillId="0" borderId="1" xfId="0" applyFont="1" applyBorder="1"/>
    <xf numFmtId="1" fontId="0" fillId="0" borderId="1" xfId="0" applyNumberFormat="1" applyBorder="1"/>
    <xf numFmtId="0" fontId="17" fillId="2" borderId="1" xfId="0" applyFont="1" applyFill="1" applyBorder="1"/>
    <xf numFmtId="1" fontId="17" fillId="2" borderId="1" xfId="0" applyNumberFormat="1" applyFont="1" applyFill="1" applyBorder="1"/>
    <xf numFmtId="0" fontId="17" fillId="3" borderId="1" xfId="0" applyFont="1" applyFill="1" applyBorder="1"/>
    <xf numFmtId="1" fontId="17" fillId="3" borderId="1" xfId="0" applyNumberFormat="1" applyFont="1" applyFill="1" applyBorder="1"/>
    <xf numFmtId="0" fontId="0" fillId="3" borderId="1" xfId="0" applyFill="1" applyBorder="1"/>
    <xf numFmtId="1" fontId="16" fillId="0" borderId="0" xfId="0" applyNumberFormat="1" applyFont="1"/>
    <xf numFmtId="0" fontId="16" fillId="0" borderId="0" xfId="0" applyFont="1"/>
    <xf numFmtId="0" fontId="9" fillId="4" borderId="1" xfId="0" applyFont="1" applyFill="1" applyBorder="1"/>
    <xf numFmtId="1" fontId="9" fillId="4" borderId="1" xfId="0" applyNumberFormat="1" applyFont="1" applyFill="1" applyBorder="1"/>
    <xf numFmtId="0" fontId="0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70"/>
  <sheetViews>
    <sheetView tabSelected="1" topLeftCell="A27" workbookViewId="0">
      <selection activeCell="I47" sqref="I47"/>
    </sheetView>
  </sheetViews>
  <sheetFormatPr defaultRowHeight="15"/>
  <cols>
    <col min="2" max="2" width="31.140625" customWidth="1"/>
  </cols>
  <sheetData>
    <row r="1" spans="1:254" ht="15.75">
      <c r="A1" s="5" t="s">
        <v>52</v>
      </c>
      <c r="B1" s="11" t="s">
        <v>495</v>
      </c>
      <c r="C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52" t="s">
        <v>521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6"/>
      <c r="P2" s="6"/>
      <c r="Q2" s="6"/>
      <c r="R2" s="6"/>
      <c r="S2" s="6"/>
      <c r="T2" s="6"/>
      <c r="U2" s="6"/>
      <c r="V2" s="6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>
      <c r="A4" s="7" t="s">
        <v>522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>
      <c r="A5" s="53" t="s">
        <v>0</v>
      </c>
      <c r="B5" s="53" t="s">
        <v>1</v>
      </c>
      <c r="C5" s="54" t="s">
        <v>19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47" t="s">
        <v>2</v>
      </c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4" t="s">
        <v>32</v>
      </c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 t="s">
        <v>41</v>
      </c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0" t="s">
        <v>47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</row>
    <row r="6" spans="1:254" ht="15.75" customHeight="1">
      <c r="A6" s="53"/>
      <c r="B6" s="53"/>
      <c r="C6" s="46" t="s">
        <v>20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 t="s">
        <v>18</v>
      </c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 t="s">
        <v>3</v>
      </c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5" t="s">
        <v>33</v>
      </c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6" t="s">
        <v>57</v>
      </c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 t="s">
        <v>42</v>
      </c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3" t="s">
        <v>72</v>
      </c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 t="s">
        <v>84</v>
      </c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 t="s">
        <v>43</v>
      </c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1" t="s">
        <v>48</v>
      </c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</row>
    <row r="7" spans="1:254" ht="0.75" customHeight="1">
      <c r="A7" s="53"/>
      <c r="B7" s="53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53"/>
      <c r="B8" s="53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53"/>
      <c r="B9" s="53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53"/>
      <c r="B10" s="53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53"/>
      <c r="B11" s="53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53"/>
      <c r="B12" s="53"/>
      <c r="C12" s="46" t="s">
        <v>53</v>
      </c>
      <c r="D12" s="46" t="s">
        <v>5</v>
      </c>
      <c r="E12" s="46" t="s">
        <v>6</v>
      </c>
      <c r="F12" s="46" t="s">
        <v>54</v>
      </c>
      <c r="G12" s="46" t="s">
        <v>7</v>
      </c>
      <c r="H12" s="46" t="s">
        <v>8</v>
      </c>
      <c r="I12" s="46" t="s">
        <v>55</v>
      </c>
      <c r="J12" s="46" t="s">
        <v>9</v>
      </c>
      <c r="K12" s="46" t="s">
        <v>10</v>
      </c>
      <c r="L12" s="46" t="s">
        <v>56</v>
      </c>
      <c r="M12" s="46" t="s">
        <v>9</v>
      </c>
      <c r="N12" s="46" t="s">
        <v>10</v>
      </c>
      <c r="O12" s="46" t="s">
        <v>70</v>
      </c>
      <c r="P12" s="46"/>
      <c r="Q12" s="46"/>
      <c r="R12" s="46" t="s">
        <v>5</v>
      </c>
      <c r="S12" s="46"/>
      <c r="T12" s="46"/>
      <c r="U12" s="46" t="s">
        <v>71</v>
      </c>
      <c r="V12" s="46"/>
      <c r="W12" s="46"/>
      <c r="X12" s="46" t="s">
        <v>12</v>
      </c>
      <c r="Y12" s="46"/>
      <c r="Z12" s="46"/>
      <c r="AA12" s="46" t="s">
        <v>7</v>
      </c>
      <c r="AB12" s="46"/>
      <c r="AC12" s="46"/>
      <c r="AD12" s="46" t="s">
        <v>8</v>
      </c>
      <c r="AE12" s="46"/>
      <c r="AF12" s="46"/>
      <c r="AG12" s="41" t="s">
        <v>13</v>
      </c>
      <c r="AH12" s="41"/>
      <c r="AI12" s="41"/>
      <c r="AJ12" s="46" t="s">
        <v>9</v>
      </c>
      <c r="AK12" s="46"/>
      <c r="AL12" s="46"/>
      <c r="AM12" s="41" t="s">
        <v>66</v>
      </c>
      <c r="AN12" s="41"/>
      <c r="AO12" s="41"/>
      <c r="AP12" s="41" t="s">
        <v>67</v>
      </c>
      <c r="AQ12" s="41"/>
      <c r="AR12" s="41"/>
      <c r="AS12" s="41" t="s">
        <v>68</v>
      </c>
      <c r="AT12" s="41"/>
      <c r="AU12" s="41"/>
      <c r="AV12" s="41" t="s">
        <v>69</v>
      </c>
      <c r="AW12" s="41"/>
      <c r="AX12" s="41"/>
      <c r="AY12" s="41" t="s">
        <v>58</v>
      </c>
      <c r="AZ12" s="41"/>
      <c r="BA12" s="41"/>
      <c r="BB12" s="41" t="s">
        <v>59</v>
      </c>
      <c r="BC12" s="41"/>
      <c r="BD12" s="41"/>
      <c r="BE12" s="41" t="s">
        <v>60</v>
      </c>
      <c r="BF12" s="41"/>
      <c r="BG12" s="41"/>
      <c r="BH12" s="41" t="s">
        <v>61</v>
      </c>
      <c r="BI12" s="41"/>
      <c r="BJ12" s="41"/>
      <c r="BK12" s="41" t="s">
        <v>62</v>
      </c>
      <c r="BL12" s="41"/>
      <c r="BM12" s="41"/>
      <c r="BN12" s="41" t="s">
        <v>63</v>
      </c>
      <c r="BO12" s="41"/>
      <c r="BP12" s="41"/>
      <c r="BQ12" s="41" t="s">
        <v>64</v>
      </c>
      <c r="BR12" s="41"/>
      <c r="BS12" s="41"/>
      <c r="BT12" s="41" t="s">
        <v>65</v>
      </c>
      <c r="BU12" s="41"/>
      <c r="BV12" s="41"/>
      <c r="BW12" s="41" t="s">
        <v>77</v>
      </c>
      <c r="BX12" s="41"/>
      <c r="BY12" s="41"/>
      <c r="BZ12" s="41" t="s">
        <v>78</v>
      </c>
      <c r="CA12" s="41"/>
      <c r="CB12" s="41"/>
      <c r="CC12" s="41" t="s">
        <v>79</v>
      </c>
      <c r="CD12" s="41"/>
      <c r="CE12" s="41"/>
      <c r="CF12" s="41" t="s">
        <v>80</v>
      </c>
      <c r="CG12" s="41"/>
      <c r="CH12" s="41"/>
      <c r="CI12" s="41" t="s">
        <v>81</v>
      </c>
      <c r="CJ12" s="41"/>
      <c r="CK12" s="41"/>
      <c r="CL12" s="41" t="s">
        <v>82</v>
      </c>
      <c r="CM12" s="41"/>
      <c r="CN12" s="41"/>
      <c r="CO12" s="41" t="s">
        <v>83</v>
      </c>
      <c r="CP12" s="41"/>
      <c r="CQ12" s="41"/>
      <c r="CR12" s="41" t="s">
        <v>73</v>
      </c>
      <c r="CS12" s="41"/>
      <c r="CT12" s="41"/>
      <c r="CU12" s="41" t="s">
        <v>74</v>
      </c>
      <c r="CV12" s="41"/>
      <c r="CW12" s="41"/>
      <c r="CX12" s="41" t="s">
        <v>75</v>
      </c>
      <c r="CY12" s="41"/>
      <c r="CZ12" s="41"/>
      <c r="DA12" s="41" t="s">
        <v>76</v>
      </c>
      <c r="DB12" s="41"/>
      <c r="DC12" s="41"/>
      <c r="DD12" s="41" t="s">
        <v>85</v>
      </c>
      <c r="DE12" s="41"/>
      <c r="DF12" s="41"/>
      <c r="DG12" s="41" t="s">
        <v>86</v>
      </c>
      <c r="DH12" s="41"/>
      <c r="DI12" s="41"/>
      <c r="DJ12" s="41" t="s">
        <v>87</v>
      </c>
      <c r="DK12" s="41"/>
      <c r="DL12" s="41"/>
      <c r="DM12" s="41" t="s">
        <v>88</v>
      </c>
      <c r="DN12" s="41"/>
      <c r="DO12" s="41"/>
      <c r="DP12" s="41" t="s">
        <v>89</v>
      </c>
      <c r="DQ12" s="41"/>
      <c r="DR12" s="41"/>
    </row>
    <row r="13" spans="1:254" ht="59.25" customHeight="1">
      <c r="A13" s="53"/>
      <c r="B13" s="53"/>
      <c r="C13" s="42" t="s">
        <v>340</v>
      </c>
      <c r="D13" s="42"/>
      <c r="E13" s="42"/>
      <c r="F13" s="42" t="s">
        <v>344</v>
      </c>
      <c r="G13" s="42"/>
      <c r="H13" s="42"/>
      <c r="I13" s="42" t="s">
        <v>345</v>
      </c>
      <c r="J13" s="42"/>
      <c r="K13" s="42"/>
      <c r="L13" s="42" t="s">
        <v>346</v>
      </c>
      <c r="M13" s="42"/>
      <c r="N13" s="42"/>
      <c r="O13" s="42" t="s">
        <v>98</v>
      </c>
      <c r="P13" s="42"/>
      <c r="Q13" s="42"/>
      <c r="R13" s="42" t="s">
        <v>100</v>
      </c>
      <c r="S13" s="42"/>
      <c r="T13" s="42"/>
      <c r="U13" s="42" t="s">
        <v>348</v>
      </c>
      <c r="V13" s="42"/>
      <c r="W13" s="42"/>
      <c r="X13" s="42" t="s">
        <v>349</v>
      </c>
      <c r="Y13" s="42"/>
      <c r="Z13" s="42"/>
      <c r="AA13" s="42" t="s">
        <v>350</v>
      </c>
      <c r="AB13" s="42"/>
      <c r="AC13" s="42"/>
      <c r="AD13" s="42" t="s">
        <v>352</v>
      </c>
      <c r="AE13" s="42"/>
      <c r="AF13" s="42"/>
      <c r="AG13" s="42" t="s">
        <v>354</v>
      </c>
      <c r="AH13" s="42"/>
      <c r="AI13" s="42"/>
      <c r="AJ13" s="42" t="s">
        <v>490</v>
      </c>
      <c r="AK13" s="42"/>
      <c r="AL13" s="42"/>
      <c r="AM13" s="42" t="s">
        <v>359</v>
      </c>
      <c r="AN13" s="42"/>
      <c r="AO13" s="42"/>
      <c r="AP13" s="42" t="s">
        <v>360</v>
      </c>
      <c r="AQ13" s="42"/>
      <c r="AR13" s="42"/>
      <c r="AS13" s="42" t="s">
        <v>361</v>
      </c>
      <c r="AT13" s="42"/>
      <c r="AU13" s="42"/>
      <c r="AV13" s="42" t="s">
        <v>362</v>
      </c>
      <c r="AW13" s="42"/>
      <c r="AX13" s="42"/>
      <c r="AY13" s="42" t="s">
        <v>364</v>
      </c>
      <c r="AZ13" s="42"/>
      <c r="BA13" s="42"/>
      <c r="BB13" s="42" t="s">
        <v>365</v>
      </c>
      <c r="BC13" s="42"/>
      <c r="BD13" s="42"/>
      <c r="BE13" s="42" t="s">
        <v>366</v>
      </c>
      <c r="BF13" s="42"/>
      <c r="BG13" s="42"/>
      <c r="BH13" s="42" t="s">
        <v>367</v>
      </c>
      <c r="BI13" s="42"/>
      <c r="BJ13" s="42"/>
      <c r="BK13" s="42" t="s">
        <v>368</v>
      </c>
      <c r="BL13" s="42"/>
      <c r="BM13" s="42"/>
      <c r="BN13" s="42" t="s">
        <v>370</v>
      </c>
      <c r="BO13" s="42"/>
      <c r="BP13" s="42"/>
      <c r="BQ13" s="42" t="s">
        <v>371</v>
      </c>
      <c r="BR13" s="42"/>
      <c r="BS13" s="42"/>
      <c r="BT13" s="42" t="s">
        <v>373</v>
      </c>
      <c r="BU13" s="42"/>
      <c r="BV13" s="42"/>
      <c r="BW13" s="42" t="s">
        <v>375</v>
      </c>
      <c r="BX13" s="42"/>
      <c r="BY13" s="42"/>
      <c r="BZ13" s="42" t="s">
        <v>376</v>
      </c>
      <c r="CA13" s="42"/>
      <c r="CB13" s="42"/>
      <c r="CC13" s="42" t="s">
        <v>380</v>
      </c>
      <c r="CD13" s="42"/>
      <c r="CE13" s="42"/>
      <c r="CF13" s="42" t="s">
        <v>383</v>
      </c>
      <c r="CG13" s="42"/>
      <c r="CH13" s="42"/>
      <c r="CI13" s="42" t="s">
        <v>384</v>
      </c>
      <c r="CJ13" s="42"/>
      <c r="CK13" s="42"/>
      <c r="CL13" s="42" t="s">
        <v>385</v>
      </c>
      <c r="CM13" s="42"/>
      <c r="CN13" s="42"/>
      <c r="CO13" s="42" t="s">
        <v>386</v>
      </c>
      <c r="CP13" s="42"/>
      <c r="CQ13" s="42"/>
      <c r="CR13" s="42" t="s">
        <v>388</v>
      </c>
      <c r="CS13" s="42"/>
      <c r="CT13" s="42"/>
      <c r="CU13" s="42" t="s">
        <v>389</v>
      </c>
      <c r="CV13" s="42"/>
      <c r="CW13" s="42"/>
      <c r="CX13" s="42" t="s">
        <v>390</v>
      </c>
      <c r="CY13" s="42"/>
      <c r="CZ13" s="42"/>
      <c r="DA13" s="42" t="s">
        <v>391</v>
      </c>
      <c r="DB13" s="42"/>
      <c r="DC13" s="42"/>
      <c r="DD13" s="42" t="s">
        <v>392</v>
      </c>
      <c r="DE13" s="42"/>
      <c r="DF13" s="42"/>
      <c r="DG13" s="42" t="s">
        <v>393</v>
      </c>
      <c r="DH13" s="42"/>
      <c r="DI13" s="42"/>
      <c r="DJ13" s="42" t="s">
        <v>395</v>
      </c>
      <c r="DK13" s="42"/>
      <c r="DL13" s="42"/>
      <c r="DM13" s="42" t="s">
        <v>396</v>
      </c>
      <c r="DN13" s="42"/>
      <c r="DO13" s="42"/>
      <c r="DP13" s="42" t="s">
        <v>397</v>
      </c>
      <c r="DQ13" s="42"/>
      <c r="DR13" s="42"/>
    </row>
    <row r="14" spans="1:254" ht="120.75" thickBot="1">
      <c r="A14" s="53"/>
      <c r="B14" s="53"/>
      <c r="C14" s="14" t="s">
        <v>341</v>
      </c>
      <c r="D14" s="14" t="s">
        <v>342</v>
      </c>
      <c r="E14" s="14" t="s">
        <v>343</v>
      </c>
      <c r="F14" s="14" t="s">
        <v>17</v>
      </c>
      <c r="G14" s="14" t="s">
        <v>39</v>
      </c>
      <c r="H14" s="14" t="s">
        <v>90</v>
      </c>
      <c r="I14" s="14" t="s">
        <v>92</v>
      </c>
      <c r="J14" s="14" t="s">
        <v>93</v>
      </c>
      <c r="K14" s="14" t="s">
        <v>94</v>
      </c>
      <c r="L14" s="14" t="s">
        <v>95</v>
      </c>
      <c r="M14" s="14" t="s">
        <v>96</v>
      </c>
      <c r="N14" s="14" t="s">
        <v>97</v>
      </c>
      <c r="O14" s="14" t="s">
        <v>99</v>
      </c>
      <c r="P14" s="14" t="s">
        <v>27</v>
      </c>
      <c r="Q14" s="14" t="s">
        <v>28</v>
      </c>
      <c r="R14" s="14" t="s">
        <v>29</v>
      </c>
      <c r="S14" s="14" t="s">
        <v>25</v>
      </c>
      <c r="T14" s="14" t="s">
        <v>347</v>
      </c>
      <c r="U14" s="14" t="s">
        <v>102</v>
      </c>
      <c r="V14" s="14" t="s">
        <v>25</v>
      </c>
      <c r="W14" s="14" t="s">
        <v>31</v>
      </c>
      <c r="X14" s="14" t="s">
        <v>23</v>
      </c>
      <c r="Y14" s="14" t="s">
        <v>107</v>
      </c>
      <c r="Z14" s="14" t="s">
        <v>108</v>
      </c>
      <c r="AA14" s="14" t="s">
        <v>46</v>
      </c>
      <c r="AB14" s="14" t="s">
        <v>351</v>
      </c>
      <c r="AC14" s="14" t="s">
        <v>347</v>
      </c>
      <c r="AD14" s="14" t="s">
        <v>112</v>
      </c>
      <c r="AE14" s="14" t="s">
        <v>315</v>
      </c>
      <c r="AF14" s="14" t="s">
        <v>353</v>
      </c>
      <c r="AG14" s="14" t="s">
        <v>355</v>
      </c>
      <c r="AH14" s="14" t="s">
        <v>356</v>
      </c>
      <c r="AI14" s="14" t="s">
        <v>357</v>
      </c>
      <c r="AJ14" s="14" t="s">
        <v>110</v>
      </c>
      <c r="AK14" s="14" t="s">
        <v>358</v>
      </c>
      <c r="AL14" s="14" t="s">
        <v>22</v>
      </c>
      <c r="AM14" s="14" t="s">
        <v>109</v>
      </c>
      <c r="AN14" s="14" t="s">
        <v>39</v>
      </c>
      <c r="AO14" s="14" t="s">
        <v>113</v>
      </c>
      <c r="AP14" s="14" t="s">
        <v>117</v>
      </c>
      <c r="AQ14" s="14" t="s">
        <v>118</v>
      </c>
      <c r="AR14" s="14" t="s">
        <v>38</v>
      </c>
      <c r="AS14" s="14" t="s">
        <v>114</v>
      </c>
      <c r="AT14" s="14" t="s">
        <v>115</v>
      </c>
      <c r="AU14" s="14" t="s">
        <v>116</v>
      </c>
      <c r="AV14" s="14" t="s">
        <v>120</v>
      </c>
      <c r="AW14" s="14" t="s">
        <v>363</v>
      </c>
      <c r="AX14" s="14" t="s">
        <v>121</v>
      </c>
      <c r="AY14" s="14" t="s">
        <v>122</v>
      </c>
      <c r="AZ14" s="14" t="s">
        <v>123</v>
      </c>
      <c r="BA14" s="14" t="s">
        <v>124</v>
      </c>
      <c r="BB14" s="14" t="s">
        <v>125</v>
      </c>
      <c r="BC14" s="14" t="s">
        <v>25</v>
      </c>
      <c r="BD14" s="14" t="s">
        <v>126</v>
      </c>
      <c r="BE14" s="14" t="s">
        <v>127</v>
      </c>
      <c r="BF14" s="14" t="s">
        <v>339</v>
      </c>
      <c r="BG14" s="14" t="s">
        <v>128</v>
      </c>
      <c r="BH14" s="14" t="s">
        <v>14</v>
      </c>
      <c r="BI14" s="14" t="s">
        <v>130</v>
      </c>
      <c r="BJ14" s="14" t="s">
        <v>49</v>
      </c>
      <c r="BK14" s="14" t="s">
        <v>131</v>
      </c>
      <c r="BL14" s="14" t="s">
        <v>369</v>
      </c>
      <c r="BM14" s="14" t="s">
        <v>132</v>
      </c>
      <c r="BN14" s="14" t="s">
        <v>35</v>
      </c>
      <c r="BO14" s="14" t="s">
        <v>15</v>
      </c>
      <c r="BP14" s="14" t="s">
        <v>16</v>
      </c>
      <c r="BQ14" s="14" t="s">
        <v>372</v>
      </c>
      <c r="BR14" s="14" t="s">
        <v>339</v>
      </c>
      <c r="BS14" s="14" t="s">
        <v>113</v>
      </c>
      <c r="BT14" s="14" t="s">
        <v>374</v>
      </c>
      <c r="BU14" s="14" t="s">
        <v>133</v>
      </c>
      <c r="BV14" s="14" t="s">
        <v>134</v>
      </c>
      <c r="BW14" s="14" t="s">
        <v>50</v>
      </c>
      <c r="BX14" s="14" t="s">
        <v>129</v>
      </c>
      <c r="BY14" s="14" t="s">
        <v>105</v>
      </c>
      <c r="BZ14" s="14" t="s">
        <v>377</v>
      </c>
      <c r="CA14" s="14" t="s">
        <v>378</v>
      </c>
      <c r="CB14" s="14" t="s">
        <v>379</v>
      </c>
      <c r="CC14" s="14" t="s">
        <v>381</v>
      </c>
      <c r="CD14" s="14" t="s">
        <v>382</v>
      </c>
      <c r="CE14" s="14" t="s">
        <v>135</v>
      </c>
      <c r="CF14" s="14" t="s">
        <v>136</v>
      </c>
      <c r="CG14" s="14" t="s">
        <v>137</v>
      </c>
      <c r="CH14" s="14" t="s">
        <v>34</v>
      </c>
      <c r="CI14" s="14" t="s">
        <v>138</v>
      </c>
      <c r="CJ14" s="14" t="s">
        <v>139</v>
      </c>
      <c r="CK14" s="14" t="s">
        <v>45</v>
      </c>
      <c r="CL14" s="14" t="s">
        <v>140</v>
      </c>
      <c r="CM14" s="14" t="s">
        <v>141</v>
      </c>
      <c r="CN14" s="14" t="s">
        <v>142</v>
      </c>
      <c r="CO14" s="14" t="s">
        <v>143</v>
      </c>
      <c r="CP14" s="14" t="s">
        <v>144</v>
      </c>
      <c r="CQ14" s="14" t="s">
        <v>387</v>
      </c>
      <c r="CR14" s="14" t="s">
        <v>145</v>
      </c>
      <c r="CS14" s="14" t="s">
        <v>146</v>
      </c>
      <c r="CT14" s="14" t="s">
        <v>147</v>
      </c>
      <c r="CU14" s="14" t="s">
        <v>150</v>
      </c>
      <c r="CV14" s="14" t="s">
        <v>151</v>
      </c>
      <c r="CW14" s="14" t="s">
        <v>152</v>
      </c>
      <c r="CX14" s="14" t="s">
        <v>154</v>
      </c>
      <c r="CY14" s="14" t="s">
        <v>155</v>
      </c>
      <c r="CZ14" s="14" t="s">
        <v>156</v>
      </c>
      <c r="DA14" s="14" t="s">
        <v>157</v>
      </c>
      <c r="DB14" s="14" t="s">
        <v>21</v>
      </c>
      <c r="DC14" s="14" t="s">
        <v>158</v>
      </c>
      <c r="DD14" s="14" t="s">
        <v>153</v>
      </c>
      <c r="DE14" s="14" t="s">
        <v>119</v>
      </c>
      <c r="DF14" s="14" t="s">
        <v>40</v>
      </c>
      <c r="DG14" s="14" t="s">
        <v>394</v>
      </c>
      <c r="DH14" s="14" t="s">
        <v>491</v>
      </c>
      <c r="DI14" s="14" t="s">
        <v>492</v>
      </c>
      <c r="DJ14" s="14" t="s">
        <v>159</v>
      </c>
      <c r="DK14" s="14" t="s">
        <v>160</v>
      </c>
      <c r="DL14" s="14" t="s">
        <v>161</v>
      </c>
      <c r="DM14" s="14" t="s">
        <v>162</v>
      </c>
      <c r="DN14" s="14" t="s">
        <v>163</v>
      </c>
      <c r="DO14" s="14" t="s">
        <v>164</v>
      </c>
      <c r="DP14" s="14" t="s">
        <v>167</v>
      </c>
      <c r="DQ14" s="14" t="s">
        <v>168</v>
      </c>
      <c r="DR14" s="14" t="s">
        <v>51</v>
      </c>
    </row>
    <row r="15" spans="1:254" ht="16.5" thickBot="1">
      <c r="A15" s="16">
        <v>1</v>
      </c>
      <c r="B15" s="25" t="s">
        <v>496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6.5" thickBot="1">
      <c r="A16" s="2">
        <v>2</v>
      </c>
      <c r="B16" s="26" t="s">
        <v>499</v>
      </c>
      <c r="C16" s="4"/>
      <c r="D16" s="4">
        <v>1</v>
      </c>
      <c r="E16" s="4"/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>
        <v>1</v>
      </c>
      <c r="AH16" s="4"/>
      <c r="AI16" s="4"/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>
        <v>1</v>
      </c>
      <c r="DE16" s="4"/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>
        <v>1</v>
      </c>
      <c r="DQ16" s="4"/>
      <c r="DR16" s="4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6.5" thickBot="1">
      <c r="A17" s="2">
        <v>3</v>
      </c>
      <c r="B17" s="26" t="s">
        <v>519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>
        <v>1</v>
      </c>
      <c r="AE17" s="4"/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6.5" thickBot="1">
      <c r="A18" s="2">
        <v>4</v>
      </c>
      <c r="B18" s="26" t="s">
        <v>518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/>
      <c r="AI18" s="4">
        <v>1</v>
      </c>
      <c r="AJ18" s="4">
        <v>1</v>
      </c>
      <c r="AK18" s="4"/>
      <c r="AL18" s="4"/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>
        <v>1</v>
      </c>
      <c r="BV18" s="4"/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>
        <v>1</v>
      </c>
      <c r="CN18" s="4"/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>
        <v>1</v>
      </c>
      <c r="DF18" s="4"/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>
        <v>1</v>
      </c>
      <c r="DR18" s="4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6.5" thickBot="1">
      <c r="A19" s="2">
        <v>5</v>
      </c>
      <c r="B19" s="26" t="s">
        <v>497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>
        <v>1</v>
      </c>
      <c r="AE19" s="4"/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6.5" thickBot="1">
      <c r="A20" s="2">
        <v>6</v>
      </c>
      <c r="B20" s="26" t="s">
        <v>498</v>
      </c>
      <c r="C20" s="4"/>
      <c r="D20" s="4"/>
      <c r="E20" s="4">
        <v>1</v>
      </c>
      <c r="F20" s="4"/>
      <c r="G20" s="4">
        <v>1</v>
      </c>
      <c r="H20" s="4"/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>
        <v>1</v>
      </c>
      <c r="Y20" s="4"/>
      <c r="Z20" s="4"/>
      <c r="AA20" s="4"/>
      <c r="AB20" s="4"/>
      <c r="AC20" s="4">
        <v>1</v>
      </c>
      <c r="AD20" s="4"/>
      <c r="AE20" s="4">
        <v>1</v>
      </c>
      <c r="AF20" s="4"/>
      <c r="AG20" s="4">
        <v>1</v>
      </c>
      <c r="AH20" s="4"/>
      <c r="AI20" s="4"/>
      <c r="AJ20" s="4"/>
      <c r="AK20" s="4"/>
      <c r="AL20" s="4">
        <v>1</v>
      </c>
      <c r="AM20" s="4">
        <v>1</v>
      </c>
      <c r="AN20" s="4"/>
      <c r="AO20" s="4"/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>
        <v>1</v>
      </c>
      <c r="BG20" s="4"/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>
        <v>1</v>
      </c>
      <c r="BV20" s="4"/>
      <c r="BW20" s="4"/>
      <c r="BX20" s="4">
        <v>1</v>
      </c>
      <c r="BY20" s="4"/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>
        <v>1</v>
      </c>
      <c r="CN20" s="4"/>
      <c r="CO20" s="4"/>
      <c r="CP20" s="4"/>
      <c r="CQ20" s="4">
        <v>1</v>
      </c>
      <c r="CR20" s="4"/>
      <c r="CS20" s="4">
        <v>1</v>
      </c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>
        <v>1</v>
      </c>
      <c r="DE20" s="4"/>
      <c r="DF20" s="4"/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>
        <v>1</v>
      </c>
      <c r="DQ20" s="4"/>
      <c r="DR20" s="4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6.5" thickBot="1">
      <c r="A21" s="2">
        <v>7</v>
      </c>
      <c r="B21" s="26" t="s">
        <v>500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>
        <v>1</v>
      </c>
      <c r="AB21" s="4"/>
      <c r="AC21" s="4"/>
      <c r="AD21" s="4"/>
      <c r="AE21" s="4">
        <v>1</v>
      </c>
      <c r="AF21" s="4"/>
      <c r="AG21" s="4"/>
      <c r="AH21" s="4"/>
      <c r="AI21" s="4">
        <v>1</v>
      </c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>
        <v>1</v>
      </c>
      <c r="DQ21" s="4"/>
      <c r="DR21" s="4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 ht="15.75" thickBot="1">
      <c r="A22" s="3">
        <v>8</v>
      </c>
      <c r="B22" s="26" t="s">
        <v>503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ht="15.75" thickBot="1">
      <c r="A23" s="3">
        <v>9</v>
      </c>
      <c r="B23" s="26" t="s">
        <v>501</v>
      </c>
      <c r="C23" s="4"/>
      <c r="D23" s="4">
        <v>1</v>
      </c>
      <c r="E23" s="4"/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>
        <v>1</v>
      </c>
      <c r="AH23" s="4"/>
      <c r="AI23" s="4"/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>
        <v>1</v>
      </c>
      <c r="CQ23" s="4"/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>
        <v>1</v>
      </c>
      <c r="DE23" s="4"/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>
        <v>1</v>
      </c>
      <c r="DQ23" s="4"/>
      <c r="DR23" s="4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ht="15.75" thickBot="1">
      <c r="A24" s="3">
        <v>10</v>
      </c>
      <c r="B24" s="26" t="s">
        <v>502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ht="16.5" thickBot="1">
      <c r="A25" s="3">
        <v>11</v>
      </c>
      <c r="B25" s="26" t="s">
        <v>504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/>
      <c r="AI25" s="4">
        <v>1</v>
      </c>
      <c r="AJ25" s="4">
        <v>1</v>
      </c>
      <c r="AK25" s="4"/>
      <c r="AL25" s="4"/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>
        <v>1</v>
      </c>
      <c r="BV25" s="4"/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>
        <v>1</v>
      </c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>
        <v>1</v>
      </c>
      <c r="DF25" s="4"/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>
        <v>1</v>
      </c>
      <c r="DR25" s="4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6.5" thickBot="1">
      <c r="A26" s="3">
        <v>12</v>
      </c>
      <c r="B26" s="26" t="s">
        <v>516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6.5" thickBot="1">
      <c r="A27" s="3">
        <v>13</v>
      </c>
      <c r="B27" s="26" t="s">
        <v>514</v>
      </c>
      <c r="C27" s="4"/>
      <c r="D27" s="4"/>
      <c r="E27" s="4">
        <v>1</v>
      </c>
      <c r="F27" s="4"/>
      <c r="G27" s="4">
        <v>1</v>
      </c>
      <c r="H27" s="4"/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>
        <v>1</v>
      </c>
      <c r="Y27" s="4"/>
      <c r="Z27" s="4"/>
      <c r="AA27" s="4"/>
      <c r="AB27" s="4"/>
      <c r="AC27" s="4">
        <v>1</v>
      </c>
      <c r="AD27" s="4"/>
      <c r="AE27" s="4">
        <v>1</v>
      </c>
      <c r="AF27" s="4"/>
      <c r="AG27" s="4">
        <v>1</v>
      </c>
      <c r="AH27" s="4"/>
      <c r="AI27" s="4"/>
      <c r="AJ27" s="4"/>
      <c r="AK27" s="4"/>
      <c r="AL27" s="4">
        <v>1</v>
      </c>
      <c r="AM27" s="4">
        <v>1</v>
      </c>
      <c r="AN27" s="4"/>
      <c r="AO27" s="4"/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>
        <v>1</v>
      </c>
      <c r="BG27" s="4"/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>
        <v>1</v>
      </c>
      <c r="DE27" s="4"/>
      <c r="DF27" s="4"/>
      <c r="DG27" s="4"/>
      <c r="DH27" s="4">
        <v>1</v>
      </c>
      <c r="DI27" s="4"/>
      <c r="DJ27" s="4"/>
      <c r="DK27" s="4"/>
      <c r="DL27" s="4">
        <v>1</v>
      </c>
      <c r="DM27" s="4"/>
      <c r="DN27" s="4"/>
      <c r="DO27" s="4">
        <v>1</v>
      </c>
      <c r="DP27" s="4">
        <v>1</v>
      </c>
      <c r="DQ27" s="4"/>
      <c r="DR27" s="4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6.5" thickBot="1">
      <c r="A28" s="3">
        <v>14</v>
      </c>
      <c r="B28" s="26" t="s">
        <v>509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/>
      <c r="Z28" s="4">
        <v>1</v>
      </c>
      <c r="AA28" s="4"/>
      <c r="AB28" s="4"/>
      <c r="AC28" s="4">
        <v>1</v>
      </c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6.5" thickBot="1">
      <c r="A29" s="3">
        <v>15</v>
      </c>
      <c r="B29" s="26" t="s">
        <v>505</v>
      </c>
      <c r="C29" s="4"/>
      <c r="D29" s="4">
        <v>1</v>
      </c>
      <c r="E29" s="4"/>
      <c r="F29" s="4">
        <v>1</v>
      </c>
      <c r="G29" s="4"/>
      <c r="H29" s="4"/>
      <c r="I29" s="4">
        <v>1</v>
      </c>
      <c r="J29" s="4"/>
      <c r="K29" s="4"/>
      <c r="L29" s="4"/>
      <c r="M29" s="4"/>
      <c r="N29" s="4">
        <v>1</v>
      </c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/>
      <c r="AO29" s="4">
        <v>1</v>
      </c>
      <c r="AP29" s="4"/>
      <c r="AQ29" s="4">
        <v>1</v>
      </c>
      <c r="AR29" s="4"/>
      <c r="AS29" s="4"/>
      <c r="AT29" s="4">
        <v>1</v>
      </c>
      <c r="AU29" s="4"/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>
        <v>1</v>
      </c>
      <c r="BG29" s="4"/>
      <c r="BH29" s="4"/>
      <c r="BI29" s="4">
        <v>1</v>
      </c>
      <c r="BJ29" s="4"/>
      <c r="BK29" s="4"/>
      <c r="BL29" s="4"/>
      <c r="BM29" s="4">
        <v>1</v>
      </c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6.5" thickBot="1">
      <c r="A30" s="3">
        <v>16</v>
      </c>
      <c r="B30" s="26" t="s">
        <v>517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6.5" thickBot="1">
      <c r="A31" s="3">
        <v>17</v>
      </c>
      <c r="B31" s="26" t="s">
        <v>507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6.5" thickBot="1">
      <c r="A32" s="3">
        <v>18</v>
      </c>
      <c r="B32" s="26" t="s">
        <v>515</v>
      </c>
      <c r="C32" s="4"/>
      <c r="D32" s="4">
        <v>1</v>
      </c>
      <c r="E32" s="4"/>
      <c r="F32" s="4">
        <v>1</v>
      </c>
      <c r="G32" s="4"/>
      <c r="H32" s="4"/>
      <c r="I32" s="4"/>
      <c r="J32" s="4">
        <v>1</v>
      </c>
      <c r="K32" s="4"/>
      <c r="L32" s="4"/>
      <c r="M32" s="4"/>
      <c r="N32" s="4">
        <v>1</v>
      </c>
      <c r="O32" s="4"/>
      <c r="P32" s="4">
        <v>1</v>
      </c>
      <c r="Q32" s="4"/>
      <c r="R32" s="4">
        <v>1</v>
      </c>
      <c r="S32" s="4"/>
      <c r="T32" s="4"/>
      <c r="U32" s="4"/>
      <c r="V32" s="4">
        <v>1</v>
      </c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6.5" thickBot="1">
      <c r="A33" s="3">
        <v>19</v>
      </c>
      <c r="B33" s="26" t="s">
        <v>520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6.5" thickBot="1">
      <c r="A34" s="3">
        <v>20</v>
      </c>
      <c r="B34" s="26" t="s">
        <v>508</v>
      </c>
      <c r="C34" s="4"/>
      <c r="D34" s="4"/>
      <c r="E34" s="4">
        <v>1</v>
      </c>
      <c r="F34" s="4"/>
      <c r="G34" s="4">
        <v>1</v>
      </c>
      <c r="H34" s="4"/>
      <c r="I34" s="4"/>
      <c r="J34" s="4"/>
      <c r="K34" s="4">
        <v>1</v>
      </c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/>
      <c r="AI34" s="4">
        <v>1</v>
      </c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/>
      <c r="AU34" s="4">
        <v>1</v>
      </c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/>
      <c r="CQ34" s="4">
        <v>1</v>
      </c>
      <c r="CR34" s="4"/>
      <c r="CS34" s="4">
        <v>1</v>
      </c>
      <c r="CT34" s="4"/>
      <c r="CU34" s="4"/>
      <c r="CV34" s="4"/>
      <c r="CW34" s="4">
        <v>1</v>
      </c>
      <c r="CX34" s="4"/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/>
      <c r="DK34" s="4">
        <v>1</v>
      </c>
      <c r="DL34" s="4"/>
      <c r="DM34" s="4">
        <v>1</v>
      </c>
      <c r="DN34" s="4"/>
      <c r="DO34" s="4"/>
      <c r="DP34" s="4">
        <v>1</v>
      </c>
      <c r="DQ34" s="4"/>
      <c r="DR34" s="4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6.5" thickBot="1">
      <c r="A35" s="3">
        <v>21</v>
      </c>
      <c r="B35" s="26" t="s">
        <v>506</v>
      </c>
      <c r="C35" s="4">
        <v>1</v>
      </c>
      <c r="D35" s="4"/>
      <c r="E35" s="4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ht="16.5" thickBot="1">
      <c r="A36" s="3">
        <v>22</v>
      </c>
      <c r="B36" s="26" t="s">
        <v>510</v>
      </c>
      <c r="C36" s="4">
        <v>1</v>
      </c>
      <c r="D36" s="4"/>
      <c r="E36" s="4"/>
      <c r="F36" s="4"/>
      <c r="G36" s="4">
        <v>1</v>
      </c>
      <c r="H36" s="4"/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/>
      <c r="BL36" s="4">
        <v>1</v>
      </c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/>
      <c r="CM36" s="4">
        <v>1</v>
      </c>
      <c r="CN36" s="4"/>
      <c r="CO36" s="4">
        <v>1</v>
      </c>
      <c r="CP36" s="4"/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</row>
    <row r="37" spans="1:254" ht="15.75" thickBot="1">
      <c r="A37" s="3">
        <v>23</v>
      </c>
      <c r="B37" s="26" t="s">
        <v>511</v>
      </c>
      <c r="C37" s="4"/>
      <c r="D37" s="4"/>
      <c r="E37" s="4">
        <v>1</v>
      </c>
      <c r="F37" s="4"/>
      <c r="G37" s="4">
        <v>1</v>
      </c>
      <c r="H37" s="4"/>
      <c r="I37" s="4">
        <v>1</v>
      </c>
      <c r="J37" s="4"/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>
        <v>1</v>
      </c>
      <c r="Y37" s="4"/>
      <c r="Z37" s="4"/>
      <c r="AA37" s="4"/>
      <c r="AB37" s="4"/>
      <c r="AC37" s="4">
        <v>1</v>
      </c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>
        <v>1</v>
      </c>
      <c r="AX37" s="4"/>
      <c r="AY37" s="4"/>
      <c r="AZ37" s="4">
        <v>1</v>
      </c>
      <c r="BA37" s="4"/>
      <c r="BB37" s="4"/>
      <c r="BC37" s="4"/>
      <c r="BD37" s="4">
        <v>1</v>
      </c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/>
      <c r="BP37" s="4">
        <v>1</v>
      </c>
      <c r="BQ37" s="4"/>
      <c r="BR37" s="4"/>
      <c r="BS37" s="4">
        <v>1</v>
      </c>
      <c r="BT37" s="4">
        <v>1</v>
      </c>
      <c r="BU37" s="4"/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>
        <v>1</v>
      </c>
      <c r="CM37" s="4"/>
      <c r="CN37" s="4"/>
      <c r="CO37" s="4"/>
      <c r="CP37" s="4"/>
      <c r="CQ37" s="4">
        <v>1</v>
      </c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4"/>
      <c r="DB37" s="4">
        <v>1</v>
      </c>
      <c r="DC37" s="4"/>
      <c r="DD37" s="4">
        <v>1</v>
      </c>
      <c r="DE37" s="4"/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</row>
    <row r="38" spans="1:254" ht="15.75" thickBot="1">
      <c r="A38" s="3">
        <v>24</v>
      </c>
      <c r="B38" s="26" t="s">
        <v>512</v>
      </c>
      <c r="C38" s="4"/>
      <c r="D38" s="4"/>
      <c r="E38" s="4">
        <v>1</v>
      </c>
      <c r="F38" s="4">
        <v>1</v>
      </c>
      <c r="G38" s="4"/>
      <c r="H38" s="4"/>
      <c r="I38" s="4"/>
      <c r="J38" s="4"/>
      <c r="K38" s="4">
        <v>1</v>
      </c>
      <c r="L38" s="4"/>
      <c r="M38" s="4"/>
      <c r="N38" s="4">
        <v>1</v>
      </c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>
        <v>1</v>
      </c>
      <c r="AT38" s="4"/>
      <c r="AU38" s="4"/>
      <c r="AV38" s="4"/>
      <c r="AW38" s="4"/>
      <c r="AX38" s="4">
        <v>1</v>
      </c>
      <c r="AY38" s="4"/>
      <c r="AZ38" s="4">
        <v>1</v>
      </c>
      <c r="BA38" s="4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>
        <v>1</v>
      </c>
      <c r="BP38" s="4"/>
      <c r="BQ38" s="4"/>
      <c r="BR38" s="4">
        <v>1</v>
      </c>
      <c r="BS38" s="4"/>
      <c r="BT38" s="4">
        <v>1</v>
      </c>
      <c r="BU38" s="4"/>
      <c r="BV38" s="4"/>
      <c r="BW38" s="4"/>
      <c r="BX38" s="4">
        <v>1</v>
      </c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/>
      <c r="CP38" s="4"/>
      <c r="CQ38" s="4">
        <v>1</v>
      </c>
      <c r="CR38" s="4">
        <v>1</v>
      </c>
      <c r="CS38" s="4"/>
      <c r="CT38" s="4"/>
      <c r="CU38" s="4"/>
      <c r="CV38" s="4"/>
      <c r="CW38" s="4">
        <v>1</v>
      </c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>
        <v>1</v>
      </c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</row>
    <row r="39" spans="1:254" ht="15.75" thickBot="1">
      <c r="A39" s="23">
        <v>25</v>
      </c>
      <c r="B39" s="26" t="s">
        <v>513</v>
      </c>
      <c r="C39" s="4"/>
      <c r="D39" s="4">
        <v>1</v>
      </c>
      <c r="E39" s="4"/>
      <c r="F39" s="4">
        <v>1</v>
      </c>
      <c r="G39" s="4"/>
      <c r="H39" s="4"/>
      <c r="I39" s="4">
        <v>1</v>
      </c>
      <c r="J39" s="4"/>
      <c r="K39" s="4"/>
      <c r="L39" s="4"/>
      <c r="M39" s="4">
        <v>1</v>
      </c>
      <c r="N39" s="4"/>
      <c r="O39" s="4">
        <v>1</v>
      </c>
      <c r="P39" s="4"/>
      <c r="Q39" s="4"/>
      <c r="R39" s="4"/>
      <c r="S39" s="4">
        <v>1</v>
      </c>
      <c r="T39" s="4"/>
      <c r="U39" s="4">
        <v>1</v>
      </c>
      <c r="V39" s="4"/>
      <c r="W39" s="4"/>
      <c r="X39" s="4"/>
      <c r="Y39" s="4">
        <v>1</v>
      </c>
      <c r="Z39" s="4"/>
      <c r="AA39" s="4"/>
      <c r="AB39" s="4">
        <v>1</v>
      </c>
      <c r="AC39" s="4"/>
      <c r="AD39" s="4"/>
      <c r="AE39" s="4">
        <v>1</v>
      </c>
      <c r="AF39" s="4"/>
      <c r="AG39" s="4"/>
      <c r="AH39" s="4">
        <v>1</v>
      </c>
      <c r="AI39" s="4"/>
      <c r="AJ39" s="4"/>
      <c r="AK39" s="4">
        <v>1</v>
      </c>
      <c r="AL39" s="4"/>
      <c r="AM39" s="4"/>
      <c r="AN39" s="4">
        <v>1</v>
      </c>
      <c r="AO39" s="4"/>
      <c r="AP39" s="4"/>
      <c r="AQ39" s="4">
        <v>1</v>
      </c>
      <c r="AR39" s="4"/>
      <c r="AS39" s="4"/>
      <c r="AT39" s="4">
        <v>1</v>
      </c>
      <c r="AU39" s="4"/>
      <c r="AV39" s="4">
        <v>1</v>
      </c>
      <c r="AW39" s="4"/>
      <c r="AX39" s="4"/>
      <c r="AY39" s="4"/>
      <c r="AZ39" s="4">
        <v>1</v>
      </c>
      <c r="BA39" s="4"/>
      <c r="BB39" s="4"/>
      <c r="BC39" s="4">
        <v>1</v>
      </c>
      <c r="BD39" s="4"/>
      <c r="BE39" s="4">
        <v>1</v>
      </c>
      <c r="BF39" s="4"/>
      <c r="BG39" s="4"/>
      <c r="BH39" s="4"/>
      <c r="BI39" s="4">
        <v>1</v>
      </c>
      <c r="BJ39" s="4"/>
      <c r="BK39" s="4"/>
      <c r="BL39" s="4">
        <v>1</v>
      </c>
      <c r="BM39" s="4"/>
      <c r="BN39" s="4"/>
      <c r="BO39" s="4">
        <v>1</v>
      </c>
      <c r="BP39" s="4"/>
      <c r="BQ39" s="4"/>
      <c r="BR39" s="4">
        <v>1</v>
      </c>
      <c r="BS39" s="4"/>
      <c r="BT39" s="4"/>
      <c r="BU39" s="4">
        <v>1</v>
      </c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/>
      <c r="CM39" s="4">
        <v>1</v>
      </c>
      <c r="CN39" s="4"/>
      <c r="CO39" s="4"/>
      <c r="CP39" s="4">
        <v>1</v>
      </c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</row>
    <row r="40" spans="1:254" ht="20.25" customHeight="1">
      <c r="A40" s="48" t="s">
        <v>170</v>
      </c>
      <c r="B40" s="49"/>
      <c r="C40" s="17">
        <f t="shared" ref="C40:AH40" si="0">SUM(C15:C39)</f>
        <v>10</v>
      </c>
      <c r="D40" s="17">
        <f t="shared" si="0"/>
        <v>8</v>
      </c>
      <c r="E40" s="17">
        <f t="shared" si="0"/>
        <v>7</v>
      </c>
      <c r="F40" s="17">
        <f t="shared" si="0"/>
        <v>13</v>
      </c>
      <c r="G40" s="17">
        <f t="shared" si="0"/>
        <v>8</v>
      </c>
      <c r="H40" s="17">
        <f t="shared" si="0"/>
        <v>4</v>
      </c>
      <c r="I40" s="17">
        <f t="shared" si="0"/>
        <v>11</v>
      </c>
      <c r="J40" s="17">
        <f t="shared" si="0"/>
        <v>6</v>
      </c>
      <c r="K40" s="17">
        <f t="shared" si="0"/>
        <v>8</v>
      </c>
      <c r="L40" s="17">
        <f t="shared" si="0"/>
        <v>8</v>
      </c>
      <c r="M40" s="17">
        <f t="shared" si="0"/>
        <v>8</v>
      </c>
      <c r="N40" s="17">
        <f t="shared" si="0"/>
        <v>9</v>
      </c>
      <c r="O40" s="17">
        <f t="shared" si="0"/>
        <v>12</v>
      </c>
      <c r="P40" s="17">
        <f t="shared" si="0"/>
        <v>7</v>
      </c>
      <c r="Q40" s="17">
        <f t="shared" si="0"/>
        <v>6</v>
      </c>
      <c r="R40" s="17">
        <f t="shared" si="0"/>
        <v>10</v>
      </c>
      <c r="S40" s="17">
        <f t="shared" si="0"/>
        <v>9</v>
      </c>
      <c r="T40" s="17">
        <f t="shared" si="0"/>
        <v>6</v>
      </c>
      <c r="U40" s="17">
        <f t="shared" si="0"/>
        <v>11</v>
      </c>
      <c r="V40" s="17">
        <f t="shared" si="0"/>
        <v>7</v>
      </c>
      <c r="W40" s="17">
        <f t="shared" si="0"/>
        <v>7</v>
      </c>
      <c r="X40" s="17">
        <f t="shared" si="0"/>
        <v>11</v>
      </c>
      <c r="Y40" s="17">
        <f t="shared" si="0"/>
        <v>9</v>
      </c>
      <c r="Z40" s="17">
        <f t="shared" si="0"/>
        <v>5</v>
      </c>
      <c r="AA40" s="17">
        <f t="shared" si="0"/>
        <v>10</v>
      </c>
      <c r="AB40" s="17">
        <f t="shared" si="0"/>
        <v>8</v>
      </c>
      <c r="AC40" s="17">
        <f t="shared" si="0"/>
        <v>7</v>
      </c>
      <c r="AD40" s="17">
        <f t="shared" si="0"/>
        <v>11</v>
      </c>
      <c r="AE40" s="17">
        <f t="shared" si="0"/>
        <v>11</v>
      </c>
      <c r="AF40" s="17">
        <f t="shared" si="0"/>
        <v>2</v>
      </c>
      <c r="AG40" s="17">
        <f t="shared" si="0"/>
        <v>7</v>
      </c>
      <c r="AH40" s="17">
        <f t="shared" si="0"/>
        <v>13</v>
      </c>
      <c r="AI40" s="17">
        <f t="shared" ref="AI40:BN40" si="1">SUM(AI15:AI39)</f>
        <v>5</v>
      </c>
      <c r="AJ40" s="17">
        <f t="shared" si="1"/>
        <v>8</v>
      </c>
      <c r="AK40" s="17">
        <f t="shared" si="1"/>
        <v>12</v>
      </c>
      <c r="AL40" s="17">
        <f t="shared" si="1"/>
        <v>5</v>
      </c>
      <c r="AM40" s="17">
        <f t="shared" si="1"/>
        <v>8</v>
      </c>
      <c r="AN40" s="17">
        <f t="shared" si="1"/>
        <v>10</v>
      </c>
      <c r="AO40" s="17">
        <f t="shared" si="1"/>
        <v>7</v>
      </c>
      <c r="AP40" s="17">
        <f t="shared" si="1"/>
        <v>9</v>
      </c>
      <c r="AQ40" s="17">
        <f t="shared" si="1"/>
        <v>8</v>
      </c>
      <c r="AR40" s="17">
        <f t="shared" si="1"/>
        <v>8</v>
      </c>
      <c r="AS40" s="17">
        <f t="shared" si="1"/>
        <v>7</v>
      </c>
      <c r="AT40" s="17">
        <f t="shared" si="1"/>
        <v>9</v>
      </c>
      <c r="AU40" s="17">
        <f t="shared" si="1"/>
        <v>9</v>
      </c>
      <c r="AV40" s="17">
        <f t="shared" si="1"/>
        <v>10</v>
      </c>
      <c r="AW40" s="17">
        <f t="shared" si="1"/>
        <v>6</v>
      </c>
      <c r="AX40" s="17">
        <f t="shared" si="1"/>
        <v>9</v>
      </c>
      <c r="AY40" s="17">
        <f t="shared" si="1"/>
        <v>5</v>
      </c>
      <c r="AZ40" s="17">
        <f t="shared" si="1"/>
        <v>13</v>
      </c>
      <c r="BA40" s="17">
        <f t="shared" si="1"/>
        <v>7</v>
      </c>
      <c r="BB40" s="17">
        <f t="shared" si="1"/>
        <v>3</v>
      </c>
      <c r="BC40" s="17">
        <f t="shared" si="1"/>
        <v>14</v>
      </c>
      <c r="BD40" s="17">
        <f t="shared" si="1"/>
        <v>8</v>
      </c>
      <c r="BE40" s="17">
        <f t="shared" si="1"/>
        <v>13</v>
      </c>
      <c r="BF40" s="17">
        <f t="shared" si="1"/>
        <v>8</v>
      </c>
      <c r="BG40" s="17">
        <f t="shared" si="1"/>
        <v>4</v>
      </c>
      <c r="BH40" s="17">
        <f t="shared" si="1"/>
        <v>4</v>
      </c>
      <c r="BI40" s="17">
        <f t="shared" si="1"/>
        <v>15</v>
      </c>
      <c r="BJ40" s="17">
        <f t="shared" si="1"/>
        <v>6</v>
      </c>
      <c r="BK40" s="17">
        <f t="shared" si="1"/>
        <v>2</v>
      </c>
      <c r="BL40" s="17">
        <f t="shared" si="1"/>
        <v>14</v>
      </c>
      <c r="BM40" s="17">
        <f t="shared" si="1"/>
        <v>9</v>
      </c>
      <c r="BN40" s="17">
        <f t="shared" si="1"/>
        <v>4</v>
      </c>
      <c r="BO40" s="17">
        <f t="shared" ref="BO40:CT40" si="2">SUM(BO15:BO39)</f>
        <v>12</v>
      </c>
      <c r="BP40" s="17">
        <f t="shared" si="2"/>
        <v>9</v>
      </c>
      <c r="BQ40" s="17">
        <f t="shared" si="2"/>
        <v>9</v>
      </c>
      <c r="BR40" s="17">
        <f t="shared" si="2"/>
        <v>8</v>
      </c>
      <c r="BS40" s="17">
        <f t="shared" si="2"/>
        <v>8</v>
      </c>
      <c r="BT40" s="17">
        <f t="shared" si="2"/>
        <v>11</v>
      </c>
      <c r="BU40" s="17">
        <f t="shared" si="2"/>
        <v>11</v>
      </c>
      <c r="BV40" s="17">
        <f t="shared" si="2"/>
        <v>2</v>
      </c>
      <c r="BW40" s="17">
        <f t="shared" si="2"/>
        <v>11</v>
      </c>
      <c r="BX40" s="17">
        <f t="shared" si="2"/>
        <v>10</v>
      </c>
      <c r="BY40" s="17">
        <f t="shared" si="2"/>
        <v>4</v>
      </c>
      <c r="BZ40" s="17">
        <f t="shared" si="2"/>
        <v>9</v>
      </c>
      <c r="CA40" s="17">
        <f t="shared" si="2"/>
        <v>10</v>
      </c>
      <c r="CB40" s="17">
        <f t="shared" si="2"/>
        <v>6</v>
      </c>
      <c r="CC40" s="17">
        <f t="shared" si="2"/>
        <v>12</v>
      </c>
      <c r="CD40" s="17">
        <f t="shared" si="2"/>
        <v>7</v>
      </c>
      <c r="CE40" s="17">
        <f t="shared" si="2"/>
        <v>6</v>
      </c>
      <c r="CF40" s="17">
        <f t="shared" si="2"/>
        <v>12</v>
      </c>
      <c r="CG40" s="17">
        <f t="shared" si="2"/>
        <v>7</v>
      </c>
      <c r="CH40" s="17">
        <f t="shared" si="2"/>
        <v>6</v>
      </c>
      <c r="CI40" s="17">
        <f t="shared" si="2"/>
        <v>9</v>
      </c>
      <c r="CJ40" s="17">
        <f t="shared" si="2"/>
        <v>10</v>
      </c>
      <c r="CK40" s="17">
        <f t="shared" si="2"/>
        <v>6</v>
      </c>
      <c r="CL40" s="17">
        <f t="shared" si="2"/>
        <v>11</v>
      </c>
      <c r="CM40" s="17">
        <f t="shared" si="2"/>
        <v>11</v>
      </c>
      <c r="CN40" s="17">
        <f t="shared" si="2"/>
        <v>2</v>
      </c>
      <c r="CO40" s="17">
        <f t="shared" si="2"/>
        <v>10</v>
      </c>
      <c r="CP40" s="17">
        <f t="shared" si="2"/>
        <v>8</v>
      </c>
      <c r="CQ40" s="17">
        <f t="shared" si="2"/>
        <v>7</v>
      </c>
      <c r="CR40" s="17">
        <f t="shared" si="2"/>
        <v>13</v>
      </c>
      <c r="CS40" s="17">
        <f t="shared" si="2"/>
        <v>8</v>
      </c>
      <c r="CT40" s="17">
        <f t="shared" si="2"/>
        <v>4</v>
      </c>
      <c r="CU40" s="17">
        <f t="shared" ref="CU40:DR40" si="3">SUM(CU15:CU39)</f>
        <v>11</v>
      </c>
      <c r="CV40" s="17">
        <f t="shared" si="3"/>
        <v>6</v>
      </c>
      <c r="CW40" s="17">
        <f t="shared" si="3"/>
        <v>8</v>
      </c>
      <c r="CX40" s="17">
        <f t="shared" si="3"/>
        <v>9</v>
      </c>
      <c r="CY40" s="17">
        <f t="shared" si="3"/>
        <v>10</v>
      </c>
      <c r="CZ40" s="17">
        <f t="shared" si="3"/>
        <v>6</v>
      </c>
      <c r="DA40" s="17">
        <f t="shared" si="3"/>
        <v>12</v>
      </c>
      <c r="DB40" s="17">
        <f t="shared" si="3"/>
        <v>7</v>
      </c>
      <c r="DC40" s="17">
        <f t="shared" si="3"/>
        <v>6</v>
      </c>
      <c r="DD40" s="17">
        <f t="shared" si="3"/>
        <v>19</v>
      </c>
      <c r="DE40" s="17">
        <f t="shared" si="3"/>
        <v>6</v>
      </c>
      <c r="DF40" s="17">
        <f t="shared" si="3"/>
        <v>0</v>
      </c>
      <c r="DG40" s="17">
        <f t="shared" si="3"/>
        <v>11</v>
      </c>
      <c r="DH40" s="17">
        <f t="shared" si="3"/>
        <v>10</v>
      </c>
      <c r="DI40" s="17">
        <f t="shared" si="3"/>
        <v>4</v>
      </c>
      <c r="DJ40" s="17">
        <f t="shared" si="3"/>
        <v>9</v>
      </c>
      <c r="DK40" s="17">
        <f t="shared" si="3"/>
        <v>10</v>
      </c>
      <c r="DL40" s="17">
        <f t="shared" si="3"/>
        <v>6</v>
      </c>
      <c r="DM40" s="17">
        <f t="shared" si="3"/>
        <v>12</v>
      </c>
      <c r="DN40" s="17">
        <f t="shared" si="3"/>
        <v>7</v>
      </c>
      <c r="DO40" s="17">
        <f t="shared" si="3"/>
        <v>6</v>
      </c>
      <c r="DP40" s="17">
        <f t="shared" si="3"/>
        <v>19</v>
      </c>
      <c r="DQ40" s="17">
        <f t="shared" si="3"/>
        <v>6</v>
      </c>
      <c r="DR40" s="17">
        <f t="shared" si="3"/>
        <v>0</v>
      </c>
    </row>
    <row r="41" spans="1:254">
      <c r="A41" s="50" t="s">
        <v>338</v>
      </c>
      <c r="B41" s="51"/>
      <c r="C41" s="20">
        <f>C40/25%</f>
        <v>40</v>
      </c>
      <c r="D41" s="20">
        <f t="shared" ref="D41:BO41" si="4">D40/25%</f>
        <v>32</v>
      </c>
      <c r="E41" s="20">
        <f t="shared" si="4"/>
        <v>28</v>
      </c>
      <c r="F41" s="20">
        <f t="shared" si="4"/>
        <v>52</v>
      </c>
      <c r="G41" s="20">
        <f t="shared" si="4"/>
        <v>32</v>
      </c>
      <c r="H41" s="20">
        <f t="shared" si="4"/>
        <v>16</v>
      </c>
      <c r="I41" s="20">
        <f t="shared" si="4"/>
        <v>44</v>
      </c>
      <c r="J41" s="20">
        <f t="shared" si="4"/>
        <v>24</v>
      </c>
      <c r="K41" s="20">
        <f t="shared" si="4"/>
        <v>32</v>
      </c>
      <c r="L41" s="20">
        <f t="shared" si="4"/>
        <v>32</v>
      </c>
      <c r="M41" s="20">
        <f t="shared" si="4"/>
        <v>32</v>
      </c>
      <c r="N41" s="20">
        <f t="shared" si="4"/>
        <v>36</v>
      </c>
      <c r="O41" s="20">
        <f t="shared" si="4"/>
        <v>48</v>
      </c>
      <c r="P41" s="20">
        <f t="shared" si="4"/>
        <v>28</v>
      </c>
      <c r="Q41" s="20">
        <f t="shared" si="4"/>
        <v>24</v>
      </c>
      <c r="R41" s="20">
        <f t="shared" si="4"/>
        <v>40</v>
      </c>
      <c r="S41" s="20">
        <f t="shared" si="4"/>
        <v>36</v>
      </c>
      <c r="T41" s="20">
        <f t="shared" si="4"/>
        <v>24</v>
      </c>
      <c r="U41" s="20">
        <f t="shared" si="4"/>
        <v>44</v>
      </c>
      <c r="V41" s="20">
        <f t="shared" si="4"/>
        <v>28</v>
      </c>
      <c r="W41" s="20">
        <f t="shared" si="4"/>
        <v>28</v>
      </c>
      <c r="X41" s="20">
        <f t="shared" si="4"/>
        <v>44</v>
      </c>
      <c r="Y41" s="20">
        <f t="shared" si="4"/>
        <v>36</v>
      </c>
      <c r="Z41" s="20">
        <f t="shared" si="4"/>
        <v>20</v>
      </c>
      <c r="AA41" s="20">
        <f t="shared" si="4"/>
        <v>40</v>
      </c>
      <c r="AB41" s="20">
        <f t="shared" si="4"/>
        <v>32</v>
      </c>
      <c r="AC41" s="20">
        <f t="shared" si="4"/>
        <v>28</v>
      </c>
      <c r="AD41" s="20">
        <f t="shared" si="4"/>
        <v>44</v>
      </c>
      <c r="AE41" s="20">
        <f t="shared" si="4"/>
        <v>44</v>
      </c>
      <c r="AF41" s="20">
        <f t="shared" si="4"/>
        <v>8</v>
      </c>
      <c r="AG41" s="20">
        <f t="shared" si="4"/>
        <v>28</v>
      </c>
      <c r="AH41" s="20">
        <f t="shared" si="4"/>
        <v>52</v>
      </c>
      <c r="AI41" s="20">
        <f t="shared" si="4"/>
        <v>20</v>
      </c>
      <c r="AJ41" s="20">
        <f t="shared" si="4"/>
        <v>32</v>
      </c>
      <c r="AK41" s="20">
        <f t="shared" si="4"/>
        <v>48</v>
      </c>
      <c r="AL41" s="20">
        <f t="shared" si="4"/>
        <v>20</v>
      </c>
      <c r="AM41" s="20">
        <f t="shared" si="4"/>
        <v>32</v>
      </c>
      <c r="AN41" s="20">
        <f t="shared" si="4"/>
        <v>40</v>
      </c>
      <c r="AO41" s="20">
        <f t="shared" si="4"/>
        <v>28</v>
      </c>
      <c r="AP41" s="20">
        <f t="shared" si="4"/>
        <v>36</v>
      </c>
      <c r="AQ41" s="20">
        <f t="shared" si="4"/>
        <v>32</v>
      </c>
      <c r="AR41" s="20">
        <f t="shared" si="4"/>
        <v>32</v>
      </c>
      <c r="AS41" s="20">
        <f t="shared" si="4"/>
        <v>28</v>
      </c>
      <c r="AT41" s="20">
        <f t="shared" si="4"/>
        <v>36</v>
      </c>
      <c r="AU41" s="20">
        <f t="shared" si="4"/>
        <v>36</v>
      </c>
      <c r="AV41" s="20">
        <f t="shared" si="4"/>
        <v>40</v>
      </c>
      <c r="AW41" s="20">
        <f t="shared" si="4"/>
        <v>24</v>
      </c>
      <c r="AX41" s="20">
        <f t="shared" si="4"/>
        <v>36</v>
      </c>
      <c r="AY41" s="20">
        <f t="shared" si="4"/>
        <v>20</v>
      </c>
      <c r="AZ41" s="20">
        <f t="shared" si="4"/>
        <v>52</v>
      </c>
      <c r="BA41" s="20">
        <f t="shared" si="4"/>
        <v>28</v>
      </c>
      <c r="BB41" s="20">
        <f t="shared" si="4"/>
        <v>12</v>
      </c>
      <c r="BC41" s="20">
        <f t="shared" si="4"/>
        <v>56</v>
      </c>
      <c r="BD41" s="20">
        <f t="shared" si="4"/>
        <v>32</v>
      </c>
      <c r="BE41" s="20">
        <f t="shared" si="4"/>
        <v>52</v>
      </c>
      <c r="BF41" s="20">
        <f t="shared" si="4"/>
        <v>32</v>
      </c>
      <c r="BG41" s="20">
        <f t="shared" si="4"/>
        <v>16</v>
      </c>
      <c r="BH41" s="20">
        <f t="shared" si="4"/>
        <v>16</v>
      </c>
      <c r="BI41" s="20">
        <f t="shared" si="4"/>
        <v>60</v>
      </c>
      <c r="BJ41" s="20">
        <f t="shared" si="4"/>
        <v>24</v>
      </c>
      <c r="BK41" s="20">
        <f t="shared" si="4"/>
        <v>8</v>
      </c>
      <c r="BL41" s="20">
        <f t="shared" si="4"/>
        <v>56</v>
      </c>
      <c r="BM41" s="20">
        <f t="shared" si="4"/>
        <v>36</v>
      </c>
      <c r="BN41" s="20">
        <f t="shared" si="4"/>
        <v>16</v>
      </c>
      <c r="BO41" s="20">
        <f t="shared" si="4"/>
        <v>48</v>
      </c>
      <c r="BP41" s="20">
        <f t="shared" ref="BP41:DR41" si="5">BP40/25%</f>
        <v>36</v>
      </c>
      <c r="BQ41" s="20">
        <f t="shared" si="5"/>
        <v>36</v>
      </c>
      <c r="BR41" s="20">
        <f t="shared" si="5"/>
        <v>32</v>
      </c>
      <c r="BS41" s="20">
        <f t="shared" si="5"/>
        <v>32</v>
      </c>
      <c r="BT41" s="20">
        <f t="shared" si="5"/>
        <v>44</v>
      </c>
      <c r="BU41" s="20">
        <f t="shared" si="5"/>
        <v>44</v>
      </c>
      <c r="BV41" s="20">
        <f t="shared" si="5"/>
        <v>8</v>
      </c>
      <c r="BW41" s="20">
        <f t="shared" si="5"/>
        <v>44</v>
      </c>
      <c r="BX41" s="20">
        <f t="shared" si="5"/>
        <v>40</v>
      </c>
      <c r="BY41" s="20">
        <f t="shared" si="5"/>
        <v>16</v>
      </c>
      <c r="BZ41" s="20">
        <f t="shared" si="5"/>
        <v>36</v>
      </c>
      <c r="CA41" s="20">
        <f t="shared" si="5"/>
        <v>40</v>
      </c>
      <c r="CB41" s="20">
        <f t="shared" si="5"/>
        <v>24</v>
      </c>
      <c r="CC41" s="20">
        <f t="shared" si="5"/>
        <v>48</v>
      </c>
      <c r="CD41" s="20">
        <f t="shared" si="5"/>
        <v>28</v>
      </c>
      <c r="CE41" s="20">
        <f t="shared" si="5"/>
        <v>24</v>
      </c>
      <c r="CF41" s="20">
        <f t="shared" si="5"/>
        <v>48</v>
      </c>
      <c r="CG41" s="20">
        <f t="shared" si="5"/>
        <v>28</v>
      </c>
      <c r="CH41" s="20">
        <f t="shared" si="5"/>
        <v>24</v>
      </c>
      <c r="CI41" s="20">
        <f t="shared" si="5"/>
        <v>36</v>
      </c>
      <c r="CJ41" s="20">
        <f t="shared" si="5"/>
        <v>40</v>
      </c>
      <c r="CK41" s="20">
        <f t="shared" si="5"/>
        <v>24</v>
      </c>
      <c r="CL41" s="20">
        <f t="shared" si="5"/>
        <v>44</v>
      </c>
      <c r="CM41" s="20">
        <f t="shared" si="5"/>
        <v>44</v>
      </c>
      <c r="CN41" s="20">
        <f t="shared" si="5"/>
        <v>8</v>
      </c>
      <c r="CO41" s="20">
        <f t="shared" si="5"/>
        <v>40</v>
      </c>
      <c r="CP41" s="20">
        <f t="shared" si="5"/>
        <v>32</v>
      </c>
      <c r="CQ41" s="20">
        <f t="shared" si="5"/>
        <v>28</v>
      </c>
      <c r="CR41" s="20">
        <f t="shared" si="5"/>
        <v>52</v>
      </c>
      <c r="CS41" s="20">
        <f t="shared" si="5"/>
        <v>32</v>
      </c>
      <c r="CT41" s="20">
        <f t="shared" si="5"/>
        <v>16</v>
      </c>
      <c r="CU41" s="20">
        <f t="shared" si="5"/>
        <v>44</v>
      </c>
      <c r="CV41" s="20">
        <f t="shared" si="5"/>
        <v>24</v>
      </c>
      <c r="CW41" s="20">
        <f t="shared" si="5"/>
        <v>32</v>
      </c>
      <c r="CX41" s="20">
        <f t="shared" si="5"/>
        <v>36</v>
      </c>
      <c r="CY41" s="20">
        <f t="shared" si="5"/>
        <v>40</v>
      </c>
      <c r="CZ41" s="20">
        <f t="shared" si="5"/>
        <v>24</v>
      </c>
      <c r="DA41" s="20">
        <f t="shared" si="5"/>
        <v>48</v>
      </c>
      <c r="DB41" s="20">
        <f t="shared" si="5"/>
        <v>28</v>
      </c>
      <c r="DC41" s="20">
        <f t="shared" si="5"/>
        <v>24</v>
      </c>
      <c r="DD41" s="20">
        <f t="shared" si="5"/>
        <v>76</v>
      </c>
      <c r="DE41" s="20">
        <f t="shared" si="5"/>
        <v>24</v>
      </c>
      <c r="DF41" s="20">
        <f t="shared" si="5"/>
        <v>0</v>
      </c>
      <c r="DG41" s="20">
        <f t="shared" si="5"/>
        <v>44</v>
      </c>
      <c r="DH41" s="20">
        <f t="shared" si="5"/>
        <v>40</v>
      </c>
      <c r="DI41" s="20">
        <f t="shared" si="5"/>
        <v>16</v>
      </c>
      <c r="DJ41" s="20">
        <f t="shared" si="5"/>
        <v>36</v>
      </c>
      <c r="DK41" s="20">
        <f t="shared" si="5"/>
        <v>40</v>
      </c>
      <c r="DL41" s="20">
        <f t="shared" si="5"/>
        <v>24</v>
      </c>
      <c r="DM41" s="20">
        <f t="shared" si="5"/>
        <v>48</v>
      </c>
      <c r="DN41" s="20">
        <f t="shared" si="5"/>
        <v>28</v>
      </c>
      <c r="DO41" s="20">
        <f t="shared" si="5"/>
        <v>24</v>
      </c>
      <c r="DP41" s="20">
        <f t="shared" si="5"/>
        <v>76</v>
      </c>
      <c r="DQ41" s="20">
        <f t="shared" si="5"/>
        <v>24</v>
      </c>
      <c r="DR41" s="20">
        <f t="shared" si="5"/>
        <v>0</v>
      </c>
    </row>
    <row r="42" spans="1:254" ht="19.5" customHeight="1"/>
    <row r="43" spans="1:254">
      <c r="B43" t="s">
        <v>322</v>
      </c>
    </row>
    <row r="44" spans="1:254">
      <c r="B44" t="s">
        <v>323</v>
      </c>
      <c r="C44" t="s">
        <v>326</v>
      </c>
      <c r="D44" s="13">
        <f>(C41+F41+I41+L41)/4</f>
        <v>42</v>
      </c>
      <c r="E44" s="13">
        <f t="shared" ref="E44:E63" si="6">D44/100*25</f>
        <v>10.5</v>
      </c>
      <c r="F44" s="39"/>
      <c r="G44" s="35">
        <f>D44</f>
        <v>42</v>
      </c>
      <c r="H44" s="36"/>
      <c r="I44" s="36"/>
    </row>
    <row r="45" spans="1:254">
      <c r="B45" t="s">
        <v>324</v>
      </c>
      <c r="C45" t="s">
        <v>326</v>
      </c>
      <c r="D45" s="13">
        <f>(D41+G41+J41+M41)/4</f>
        <v>30</v>
      </c>
      <c r="E45" s="13">
        <v>7</v>
      </c>
      <c r="F45" s="39"/>
      <c r="G45" s="36"/>
      <c r="H45" s="35">
        <f>D45</f>
        <v>30</v>
      </c>
      <c r="I45" s="36"/>
    </row>
    <row r="46" spans="1:254">
      <c r="B46" t="s">
        <v>325</v>
      </c>
      <c r="C46" t="s">
        <v>326</v>
      </c>
      <c r="D46" s="13">
        <f>(E41+H41+K41+N41)/4</f>
        <v>28</v>
      </c>
      <c r="E46" s="13">
        <f t="shared" si="6"/>
        <v>7.0000000000000009</v>
      </c>
      <c r="F46" s="39"/>
      <c r="G46" s="36"/>
      <c r="H46" s="36"/>
      <c r="I46" s="36"/>
    </row>
    <row r="47" spans="1:254">
      <c r="D47" s="18">
        <f>SUM(D44:D46)</f>
        <v>100</v>
      </c>
      <c r="E47" s="18">
        <f t="shared" si="6"/>
        <v>25</v>
      </c>
      <c r="F47" s="39"/>
      <c r="G47" s="36"/>
      <c r="H47" s="36"/>
      <c r="I47" s="36"/>
    </row>
    <row r="48" spans="1:254">
      <c r="B48" t="s">
        <v>323</v>
      </c>
      <c r="C48" t="s">
        <v>327</v>
      </c>
      <c r="D48" s="13">
        <f>(O41+R41+U41+X41+AA41+AD41+AG41+AJ41)/8</f>
        <v>40</v>
      </c>
      <c r="E48" s="13">
        <f t="shared" si="6"/>
        <v>10</v>
      </c>
      <c r="F48" s="39"/>
      <c r="G48" s="35">
        <f>D48</f>
        <v>40</v>
      </c>
      <c r="H48" s="36"/>
      <c r="I48" s="36"/>
    </row>
    <row r="49" spans="2:13">
      <c r="B49" t="s">
        <v>324</v>
      </c>
      <c r="C49" t="s">
        <v>327</v>
      </c>
      <c r="D49" s="13">
        <f>(P41+S41+V41+Y41+AB41+AE41+AH41+AK41)/8</f>
        <v>38</v>
      </c>
      <c r="E49" s="13">
        <f t="shared" si="6"/>
        <v>9.5</v>
      </c>
      <c r="F49" s="39"/>
      <c r="G49" s="36"/>
      <c r="H49" s="35">
        <f>D49</f>
        <v>38</v>
      </c>
      <c r="I49" s="36"/>
    </row>
    <row r="50" spans="2:13">
      <c r="B50" t="s">
        <v>325</v>
      </c>
      <c r="C50" t="s">
        <v>327</v>
      </c>
      <c r="D50" s="13">
        <f>(Q41+T41+W41+Z41+AC41+AF41+AI41+AL41)/8</f>
        <v>21.5</v>
      </c>
      <c r="E50" s="13">
        <f t="shared" si="6"/>
        <v>5.375</v>
      </c>
      <c r="F50" s="39"/>
      <c r="G50" s="36"/>
      <c r="H50" s="36"/>
      <c r="I50" s="36"/>
    </row>
    <row r="51" spans="2:13">
      <c r="D51" s="18">
        <f>SUM(D48:D50)</f>
        <v>99.5</v>
      </c>
      <c r="E51" s="18">
        <f t="shared" si="6"/>
        <v>24.875</v>
      </c>
      <c r="F51" s="39"/>
      <c r="G51" s="36"/>
      <c r="H51" s="36"/>
      <c r="I51" s="36"/>
    </row>
    <row r="52" spans="2:13">
      <c r="B52" t="s">
        <v>323</v>
      </c>
      <c r="C52" t="s">
        <v>328</v>
      </c>
      <c r="D52" s="13">
        <f>(AM41+AP41+AS41+AV41)/4</f>
        <v>34</v>
      </c>
      <c r="E52" s="13">
        <f t="shared" si="6"/>
        <v>8.5</v>
      </c>
      <c r="F52" s="39"/>
      <c r="G52" s="35">
        <f>D52</f>
        <v>34</v>
      </c>
      <c r="H52" s="36"/>
      <c r="I52" s="36"/>
    </row>
    <row r="53" spans="2:13" ht="18.75">
      <c r="B53" t="s">
        <v>324</v>
      </c>
      <c r="C53" t="s">
        <v>328</v>
      </c>
      <c r="D53" s="13">
        <f>(AN41+AQ41+AT41+AW41)/4</f>
        <v>33</v>
      </c>
      <c r="E53" s="13">
        <f t="shared" si="6"/>
        <v>8.25</v>
      </c>
      <c r="F53" s="39"/>
      <c r="G53" s="36"/>
      <c r="H53" s="35">
        <f>D53</f>
        <v>33</v>
      </c>
      <c r="I53" s="36"/>
      <c r="M53" s="27"/>
    </row>
    <row r="54" spans="2:13">
      <c r="B54" t="s">
        <v>325</v>
      </c>
      <c r="C54" t="s">
        <v>328</v>
      </c>
      <c r="D54" s="13">
        <f>(AO41+AR41+AU41+AX41)/4</f>
        <v>33</v>
      </c>
      <c r="E54" s="13">
        <f t="shared" si="6"/>
        <v>8.25</v>
      </c>
      <c r="F54" s="39"/>
      <c r="G54" s="36"/>
      <c r="H54" s="36"/>
      <c r="I54" s="36"/>
    </row>
    <row r="55" spans="2:13">
      <c r="D55" s="18">
        <f>SUM(D52:D54)</f>
        <v>100</v>
      </c>
      <c r="E55" s="18">
        <f t="shared" si="6"/>
        <v>25</v>
      </c>
      <c r="F55" s="39"/>
      <c r="G55" s="36"/>
      <c r="H55" s="36"/>
      <c r="I55" s="36"/>
    </row>
    <row r="56" spans="2:13">
      <c r="B56" t="s">
        <v>323</v>
      </c>
      <c r="C56" t="s">
        <v>329</v>
      </c>
      <c r="D56" s="13">
        <f>(AY41+BB41+BE41+BH41+BK41+BN41+BQ41+BT41+BW41+BZ41+CC41+CF41+CI41+CL41+CO41+CR41+CU41+CX41+DA41+DD41)/20</f>
        <v>37.799999999999997</v>
      </c>
      <c r="E56" s="13">
        <f t="shared" si="6"/>
        <v>9.4499999999999993</v>
      </c>
      <c r="F56" s="39"/>
      <c r="G56" s="35">
        <f>D56</f>
        <v>37.799999999999997</v>
      </c>
      <c r="H56" s="36"/>
      <c r="I56" s="36"/>
    </row>
    <row r="57" spans="2:13">
      <c r="B57" t="s">
        <v>324</v>
      </c>
      <c r="C57" t="s">
        <v>329</v>
      </c>
      <c r="D57" s="13">
        <f>(AZ41+BC41+BF41+BI41+BL41+BO41+BR41+BU41+BX41+CA41+CD41+CG41+CJ41+CM41+CP41+CS41+CV41+CY41+DB41+DE41)/20</f>
        <v>39</v>
      </c>
      <c r="E57" s="13">
        <f t="shared" si="6"/>
        <v>9.75</v>
      </c>
      <c r="F57" s="39"/>
      <c r="G57" s="36"/>
      <c r="H57" s="35">
        <f>D57</f>
        <v>39</v>
      </c>
      <c r="I57" s="36"/>
    </row>
    <row r="58" spans="2:13">
      <c r="B58" t="s">
        <v>325</v>
      </c>
      <c r="C58" t="s">
        <v>329</v>
      </c>
      <c r="D58" s="13">
        <f>(BA41+BD41+BG41+BJ41+BM41+BP41+BS41+BV41+BY41+CB41+CE41+CH41+CK41+CN41+CQ41+CT41+CW41+CZ41+DC41+DF41)/20</f>
        <v>22.8</v>
      </c>
      <c r="E58" s="13">
        <f t="shared" si="6"/>
        <v>5.7</v>
      </c>
      <c r="F58" s="39"/>
      <c r="G58" s="36"/>
      <c r="H58" s="36"/>
      <c r="I58" s="36"/>
    </row>
    <row r="59" spans="2:13">
      <c r="D59" s="18">
        <f>SUM(D56:D58)</f>
        <v>99.6</v>
      </c>
      <c r="E59" s="18">
        <f t="shared" si="6"/>
        <v>24.9</v>
      </c>
      <c r="F59" s="39"/>
      <c r="G59" s="36"/>
      <c r="H59" s="36"/>
      <c r="I59" s="36"/>
    </row>
    <row r="60" spans="2:13">
      <c r="B60" t="s">
        <v>323</v>
      </c>
      <c r="C60" t="s">
        <v>330</v>
      </c>
      <c r="D60" s="13">
        <f>(DG41+DJ41+DM41+DP41)/4</f>
        <v>51</v>
      </c>
      <c r="E60" s="13">
        <f t="shared" si="6"/>
        <v>12.75</v>
      </c>
      <c r="F60" s="39"/>
      <c r="G60" s="35">
        <f>D60</f>
        <v>51</v>
      </c>
      <c r="H60" s="36"/>
      <c r="I60" s="36"/>
    </row>
    <row r="61" spans="2:13">
      <c r="B61" t="s">
        <v>324</v>
      </c>
      <c r="C61" t="s">
        <v>330</v>
      </c>
      <c r="D61" s="13">
        <f>(DH41+DK41+DN41+DQ41)/4</f>
        <v>33</v>
      </c>
      <c r="E61" s="13">
        <f t="shared" si="6"/>
        <v>8.25</v>
      </c>
      <c r="F61" s="39"/>
      <c r="G61" s="36"/>
      <c r="H61" s="35">
        <f>D61</f>
        <v>33</v>
      </c>
      <c r="I61" s="36"/>
    </row>
    <row r="62" spans="2:13">
      <c r="B62" t="s">
        <v>325</v>
      </c>
      <c r="C62" t="s">
        <v>330</v>
      </c>
      <c r="D62" s="13">
        <f>(DI41+DL41+DO41+DR41)/4</f>
        <v>16</v>
      </c>
      <c r="E62" s="13">
        <f t="shared" si="6"/>
        <v>4</v>
      </c>
      <c r="F62" s="39"/>
      <c r="G62" s="36"/>
      <c r="H62" s="36"/>
      <c r="I62" s="36"/>
    </row>
    <row r="63" spans="2:13">
      <c r="D63" s="18">
        <f>SUM(D60:D62)</f>
        <v>100</v>
      </c>
      <c r="E63" s="18">
        <f t="shared" si="6"/>
        <v>25</v>
      </c>
      <c r="F63" s="39"/>
      <c r="G63" s="36"/>
      <c r="H63" s="36"/>
      <c r="I63" s="36"/>
    </row>
    <row r="64" spans="2:13">
      <c r="F64" s="39"/>
      <c r="G64" s="36"/>
      <c r="H64" s="36"/>
      <c r="I64" s="36"/>
    </row>
    <row r="65" spans="6:11">
      <c r="F65" s="39"/>
      <c r="G65" s="36"/>
      <c r="H65" s="36"/>
      <c r="I65" s="36"/>
    </row>
    <row r="66" spans="6:11">
      <c r="F66" s="39"/>
      <c r="G66" s="39"/>
      <c r="H66" s="39"/>
      <c r="I66" s="39"/>
    </row>
    <row r="67" spans="6:11" ht="18.75">
      <c r="F67" s="28" t="s">
        <v>523</v>
      </c>
      <c r="G67" s="28"/>
      <c r="H67" s="28"/>
      <c r="I67" s="4"/>
      <c r="J67" s="4"/>
      <c r="K67" s="4"/>
    </row>
    <row r="68" spans="6:11" ht="18.75">
      <c r="F68" s="30" t="s">
        <v>323</v>
      </c>
      <c r="G68" s="31">
        <f>SUM(G44:G67)/5</f>
        <v>40.96</v>
      </c>
      <c r="H68" s="30" t="s">
        <v>524</v>
      </c>
      <c r="I68" s="4"/>
      <c r="J68" s="29">
        <f>SUM(G68:I68)</f>
        <v>40.96</v>
      </c>
      <c r="K68" s="4"/>
    </row>
    <row r="69" spans="6:11" ht="18.75">
      <c r="F69" s="28"/>
      <c r="G69" s="32" t="s">
        <v>324</v>
      </c>
      <c r="H69" s="33">
        <f>SUM(H45:H68)/5</f>
        <v>34.6</v>
      </c>
      <c r="I69" s="34" t="s">
        <v>524</v>
      </c>
      <c r="J69" s="29">
        <f>SUM(H69:I69)</f>
        <v>34.6</v>
      </c>
      <c r="K69" s="4"/>
    </row>
    <row r="70" spans="6:11">
      <c r="F70" s="37" t="s">
        <v>525</v>
      </c>
      <c r="G70" s="37"/>
      <c r="H70" s="37"/>
      <c r="I70" s="37"/>
      <c r="J70" s="38">
        <f>SUM(J68:J69)</f>
        <v>75.56</v>
      </c>
      <c r="K70" s="37" t="s">
        <v>524</v>
      </c>
    </row>
  </sheetData>
  <sortState ref="B16:B42">
    <sortCondition ref="B15"/>
  </sortState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9"/>
  <sheetViews>
    <sheetView workbookViewId="0">
      <selection activeCell="E64" sqref="E64:L71"/>
    </sheetView>
  </sheetViews>
  <sheetFormatPr defaultRowHeight="15"/>
  <cols>
    <col min="2" max="2" width="30.28515625" customWidth="1"/>
  </cols>
  <sheetData>
    <row r="1" spans="1:254" ht="15.75">
      <c r="A1" s="5" t="s">
        <v>52</v>
      </c>
      <c r="B1" s="11" t="s">
        <v>171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52" t="s">
        <v>336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6"/>
      <c r="S2" s="6"/>
      <c r="T2" s="6"/>
      <c r="U2" s="6"/>
      <c r="V2" s="6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>
      <c r="A4" s="53" t="s">
        <v>0</v>
      </c>
      <c r="B4" s="53" t="s">
        <v>1</v>
      </c>
      <c r="C4" s="54" t="s">
        <v>19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5" t="s">
        <v>2</v>
      </c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7"/>
      <c r="BK4" s="44" t="s">
        <v>32</v>
      </c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58" t="s">
        <v>41</v>
      </c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60"/>
      <c r="EW4" s="40" t="s">
        <v>47</v>
      </c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</row>
    <row r="5" spans="1:254" ht="15.75" customHeight="1">
      <c r="A5" s="53"/>
      <c r="B5" s="53"/>
      <c r="C5" s="46" t="s">
        <v>20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 t="s">
        <v>18</v>
      </c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1" t="s">
        <v>3</v>
      </c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 t="s">
        <v>223</v>
      </c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6" t="s">
        <v>224</v>
      </c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 t="s">
        <v>57</v>
      </c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3" t="s">
        <v>457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 t="s">
        <v>72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61" t="s">
        <v>84</v>
      </c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43" t="s">
        <v>43</v>
      </c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1" t="s">
        <v>48</v>
      </c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</row>
    <row r="6" spans="1:254" ht="15.75" hidden="1">
      <c r="A6" s="53"/>
      <c r="B6" s="53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53"/>
      <c r="B7" s="53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53"/>
      <c r="B8" s="53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53"/>
      <c r="B9" s="53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53"/>
      <c r="B10" s="53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53"/>
      <c r="B11" s="53"/>
      <c r="C11" s="46" t="s">
        <v>172</v>
      </c>
      <c r="D11" s="46" t="s">
        <v>5</v>
      </c>
      <c r="E11" s="46" t="s">
        <v>6</v>
      </c>
      <c r="F11" s="46" t="s">
        <v>211</v>
      </c>
      <c r="G11" s="46" t="s">
        <v>7</v>
      </c>
      <c r="H11" s="46" t="s">
        <v>8</v>
      </c>
      <c r="I11" s="46" t="s">
        <v>173</v>
      </c>
      <c r="J11" s="46" t="s">
        <v>9</v>
      </c>
      <c r="K11" s="46" t="s">
        <v>10</v>
      </c>
      <c r="L11" s="46" t="s">
        <v>174</v>
      </c>
      <c r="M11" s="46" t="s">
        <v>9</v>
      </c>
      <c r="N11" s="46" t="s">
        <v>10</v>
      </c>
      <c r="O11" s="46" t="s">
        <v>175</v>
      </c>
      <c r="P11" s="46" t="s">
        <v>11</v>
      </c>
      <c r="Q11" s="46" t="s">
        <v>4</v>
      </c>
      <c r="R11" s="46" t="s">
        <v>176</v>
      </c>
      <c r="S11" s="46"/>
      <c r="T11" s="46"/>
      <c r="U11" s="46" t="s">
        <v>416</v>
      </c>
      <c r="V11" s="46"/>
      <c r="W11" s="46"/>
      <c r="X11" s="46" t="s">
        <v>417</v>
      </c>
      <c r="Y11" s="46"/>
      <c r="Z11" s="46"/>
      <c r="AA11" s="41" t="s">
        <v>418</v>
      </c>
      <c r="AB11" s="41"/>
      <c r="AC11" s="41"/>
      <c r="AD11" s="46" t="s">
        <v>177</v>
      </c>
      <c r="AE11" s="46"/>
      <c r="AF11" s="46"/>
      <c r="AG11" s="46" t="s">
        <v>178</v>
      </c>
      <c r="AH11" s="46"/>
      <c r="AI11" s="46"/>
      <c r="AJ11" s="41" t="s">
        <v>179</v>
      </c>
      <c r="AK11" s="41"/>
      <c r="AL11" s="41"/>
      <c r="AM11" s="46" t="s">
        <v>180</v>
      </c>
      <c r="AN11" s="46"/>
      <c r="AO11" s="46"/>
      <c r="AP11" s="46" t="s">
        <v>181</v>
      </c>
      <c r="AQ11" s="46"/>
      <c r="AR11" s="46"/>
      <c r="AS11" s="46" t="s">
        <v>182</v>
      </c>
      <c r="AT11" s="46"/>
      <c r="AU11" s="46"/>
      <c r="AV11" s="46" t="s">
        <v>183</v>
      </c>
      <c r="AW11" s="46"/>
      <c r="AX11" s="46"/>
      <c r="AY11" s="46" t="s">
        <v>212</v>
      </c>
      <c r="AZ11" s="46"/>
      <c r="BA11" s="46"/>
      <c r="BB11" s="46" t="s">
        <v>184</v>
      </c>
      <c r="BC11" s="46"/>
      <c r="BD11" s="46"/>
      <c r="BE11" s="46" t="s">
        <v>440</v>
      </c>
      <c r="BF11" s="46"/>
      <c r="BG11" s="46"/>
      <c r="BH11" s="46" t="s">
        <v>185</v>
      </c>
      <c r="BI11" s="46"/>
      <c r="BJ11" s="46"/>
      <c r="BK11" s="41" t="s">
        <v>186</v>
      </c>
      <c r="BL11" s="41"/>
      <c r="BM11" s="41"/>
      <c r="BN11" s="41" t="s">
        <v>213</v>
      </c>
      <c r="BO11" s="41"/>
      <c r="BP11" s="41"/>
      <c r="BQ11" s="41" t="s">
        <v>187</v>
      </c>
      <c r="BR11" s="41"/>
      <c r="BS11" s="41"/>
      <c r="BT11" s="41" t="s">
        <v>188</v>
      </c>
      <c r="BU11" s="41"/>
      <c r="BV11" s="41"/>
      <c r="BW11" s="41" t="s">
        <v>189</v>
      </c>
      <c r="BX11" s="41"/>
      <c r="BY11" s="41"/>
      <c r="BZ11" s="41" t="s">
        <v>190</v>
      </c>
      <c r="CA11" s="41"/>
      <c r="CB11" s="41"/>
      <c r="CC11" s="41" t="s">
        <v>214</v>
      </c>
      <c r="CD11" s="41"/>
      <c r="CE11" s="41"/>
      <c r="CF11" s="41" t="s">
        <v>191</v>
      </c>
      <c r="CG11" s="41"/>
      <c r="CH11" s="41"/>
      <c r="CI11" s="41" t="s">
        <v>192</v>
      </c>
      <c r="CJ11" s="41"/>
      <c r="CK11" s="41"/>
      <c r="CL11" s="41" t="s">
        <v>193</v>
      </c>
      <c r="CM11" s="41"/>
      <c r="CN11" s="41"/>
      <c r="CO11" s="41" t="s">
        <v>194</v>
      </c>
      <c r="CP11" s="41"/>
      <c r="CQ11" s="41"/>
      <c r="CR11" s="41" t="s">
        <v>195</v>
      </c>
      <c r="CS11" s="41"/>
      <c r="CT11" s="41"/>
      <c r="CU11" s="41" t="s">
        <v>196</v>
      </c>
      <c r="CV11" s="41"/>
      <c r="CW11" s="41"/>
      <c r="CX11" s="41" t="s">
        <v>197</v>
      </c>
      <c r="CY11" s="41"/>
      <c r="CZ11" s="41"/>
      <c r="DA11" s="41" t="s">
        <v>198</v>
      </c>
      <c r="DB11" s="41"/>
      <c r="DC11" s="41"/>
      <c r="DD11" s="41" t="s">
        <v>199</v>
      </c>
      <c r="DE11" s="41"/>
      <c r="DF11" s="41"/>
      <c r="DG11" s="41" t="s">
        <v>215</v>
      </c>
      <c r="DH11" s="41"/>
      <c r="DI11" s="41"/>
      <c r="DJ11" s="41" t="s">
        <v>200</v>
      </c>
      <c r="DK11" s="41"/>
      <c r="DL11" s="41"/>
      <c r="DM11" s="41" t="s">
        <v>201</v>
      </c>
      <c r="DN11" s="41"/>
      <c r="DO11" s="41"/>
      <c r="DP11" s="41" t="s">
        <v>202</v>
      </c>
      <c r="DQ11" s="41"/>
      <c r="DR11" s="41"/>
      <c r="DS11" s="41" t="s">
        <v>203</v>
      </c>
      <c r="DT11" s="41"/>
      <c r="DU11" s="41"/>
      <c r="DV11" s="41" t="s">
        <v>204</v>
      </c>
      <c r="DW11" s="41"/>
      <c r="DX11" s="41"/>
      <c r="DY11" s="41" t="s">
        <v>205</v>
      </c>
      <c r="DZ11" s="41"/>
      <c r="EA11" s="41"/>
      <c r="EB11" s="41" t="s">
        <v>206</v>
      </c>
      <c r="EC11" s="41"/>
      <c r="ED11" s="41"/>
      <c r="EE11" s="41" t="s">
        <v>216</v>
      </c>
      <c r="EF11" s="41"/>
      <c r="EG11" s="41"/>
      <c r="EH11" s="41" t="s">
        <v>217</v>
      </c>
      <c r="EI11" s="41"/>
      <c r="EJ11" s="41"/>
      <c r="EK11" s="41" t="s">
        <v>218</v>
      </c>
      <c r="EL11" s="41"/>
      <c r="EM11" s="41"/>
      <c r="EN11" s="41" t="s">
        <v>219</v>
      </c>
      <c r="EO11" s="41"/>
      <c r="EP11" s="41"/>
      <c r="EQ11" s="41" t="s">
        <v>220</v>
      </c>
      <c r="ER11" s="41"/>
      <c r="ES11" s="41"/>
      <c r="ET11" s="41" t="s">
        <v>221</v>
      </c>
      <c r="EU11" s="41"/>
      <c r="EV11" s="41"/>
      <c r="EW11" s="41" t="s">
        <v>207</v>
      </c>
      <c r="EX11" s="41"/>
      <c r="EY11" s="41"/>
      <c r="EZ11" s="41" t="s">
        <v>222</v>
      </c>
      <c r="FA11" s="41"/>
      <c r="FB11" s="41"/>
      <c r="FC11" s="41" t="s">
        <v>208</v>
      </c>
      <c r="FD11" s="41"/>
      <c r="FE11" s="41"/>
      <c r="FF11" s="41" t="s">
        <v>209</v>
      </c>
      <c r="FG11" s="41"/>
      <c r="FH11" s="41"/>
      <c r="FI11" s="41" t="s">
        <v>210</v>
      </c>
      <c r="FJ11" s="41"/>
      <c r="FK11" s="41"/>
    </row>
    <row r="12" spans="1:254" ht="79.5" customHeight="1">
      <c r="A12" s="53"/>
      <c r="B12" s="53"/>
      <c r="C12" s="42" t="s">
        <v>398</v>
      </c>
      <c r="D12" s="42"/>
      <c r="E12" s="42"/>
      <c r="F12" s="42" t="s">
        <v>402</v>
      </c>
      <c r="G12" s="42"/>
      <c r="H12" s="42"/>
      <c r="I12" s="42" t="s">
        <v>406</v>
      </c>
      <c r="J12" s="42"/>
      <c r="K12" s="42"/>
      <c r="L12" s="42" t="s">
        <v>410</v>
      </c>
      <c r="M12" s="42"/>
      <c r="N12" s="42"/>
      <c r="O12" s="42" t="s">
        <v>412</v>
      </c>
      <c r="P12" s="42"/>
      <c r="Q12" s="42"/>
      <c r="R12" s="42" t="s">
        <v>415</v>
      </c>
      <c r="S12" s="42"/>
      <c r="T12" s="42"/>
      <c r="U12" s="42" t="s">
        <v>229</v>
      </c>
      <c r="V12" s="42"/>
      <c r="W12" s="42"/>
      <c r="X12" s="42" t="s">
        <v>232</v>
      </c>
      <c r="Y12" s="42"/>
      <c r="Z12" s="42"/>
      <c r="AA12" s="42" t="s">
        <v>419</v>
      </c>
      <c r="AB12" s="42"/>
      <c r="AC12" s="42"/>
      <c r="AD12" s="42" t="s">
        <v>423</v>
      </c>
      <c r="AE12" s="42"/>
      <c r="AF12" s="42"/>
      <c r="AG12" s="42" t="s">
        <v>424</v>
      </c>
      <c r="AH12" s="42"/>
      <c r="AI12" s="42"/>
      <c r="AJ12" s="42" t="s">
        <v>428</v>
      </c>
      <c r="AK12" s="42"/>
      <c r="AL12" s="42"/>
      <c r="AM12" s="42" t="s">
        <v>432</v>
      </c>
      <c r="AN12" s="42"/>
      <c r="AO12" s="42"/>
      <c r="AP12" s="42" t="s">
        <v>436</v>
      </c>
      <c r="AQ12" s="42"/>
      <c r="AR12" s="42"/>
      <c r="AS12" s="42" t="s">
        <v>437</v>
      </c>
      <c r="AT12" s="42"/>
      <c r="AU12" s="42"/>
      <c r="AV12" s="42" t="s">
        <v>441</v>
      </c>
      <c r="AW12" s="42"/>
      <c r="AX12" s="42"/>
      <c r="AY12" s="42" t="s">
        <v>442</v>
      </c>
      <c r="AZ12" s="42"/>
      <c r="BA12" s="42"/>
      <c r="BB12" s="42" t="s">
        <v>443</v>
      </c>
      <c r="BC12" s="42"/>
      <c r="BD12" s="42"/>
      <c r="BE12" s="42" t="s">
        <v>444</v>
      </c>
      <c r="BF12" s="42"/>
      <c r="BG12" s="42"/>
      <c r="BH12" s="42" t="s">
        <v>445</v>
      </c>
      <c r="BI12" s="42"/>
      <c r="BJ12" s="42"/>
      <c r="BK12" s="42" t="s">
        <v>245</v>
      </c>
      <c r="BL12" s="42"/>
      <c r="BM12" s="42"/>
      <c r="BN12" s="42" t="s">
        <v>247</v>
      </c>
      <c r="BO12" s="42"/>
      <c r="BP12" s="42"/>
      <c r="BQ12" s="42" t="s">
        <v>449</v>
      </c>
      <c r="BR12" s="42"/>
      <c r="BS12" s="42"/>
      <c r="BT12" s="42" t="s">
        <v>450</v>
      </c>
      <c r="BU12" s="42"/>
      <c r="BV12" s="42"/>
      <c r="BW12" s="42" t="s">
        <v>451</v>
      </c>
      <c r="BX12" s="42"/>
      <c r="BY12" s="42"/>
      <c r="BZ12" s="42" t="s">
        <v>452</v>
      </c>
      <c r="CA12" s="42"/>
      <c r="CB12" s="42"/>
      <c r="CC12" s="42" t="s">
        <v>257</v>
      </c>
      <c r="CD12" s="42"/>
      <c r="CE12" s="42"/>
      <c r="CF12" s="62" t="s">
        <v>260</v>
      </c>
      <c r="CG12" s="62"/>
      <c r="CH12" s="62"/>
      <c r="CI12" s="42" t="s">
        <v>264</v>
      </c>
      <c r="CJ12" s="42"/>
      <c r="CK12" s="42"/>
      <c r="CL12" s="42" t="s">
        <v>493</v>
      </c>
      <c r="CM12" s="42"/>
      <c r="CN12" s="42"/>
      <c r="CO12" s="42" t="s">
        <v>270</v>
      </c>
      <c r="CP12" s="42"/>
      <c r="CQ12" s="42"/>
      <c r="CR12" s="62" t="s">
        <v>273</v>
      </c>
      <c r="CS12" s="62"/>
      <c r="CT12" s="62"/>
      <c r="CU12" s="42" t="s">
        <v>276</v>
      </c>
      <c r="CV12" s="42"/>
      <c r="CW12" s="42"/>
      <c r="CX12" s="42" t="s">
        <v>278</v>
      </c>
      <c r="CY12" s="42"/>
      <c r="CZ12" s="42"/>
      <c r="DA12" s="42" t="s">
        <v>282</v>
      </c>
      <c r="DB12" s="42"/>
      <c r="DC12" s="42"/>
      <c r="DD12" s="62" t="s">
        <v>286</v>
      </c>
      <c r="DE12" s="62"/>
      <c r="DF12" s="62"/>
      <c r="DG12" s="62" t="s">
        <v>288</v>
      </c>
      <c r="DH12" s="62"/>
      <c r="DI12" s="62"/>
      <c r="DJ12" s="62" t="s">
        <v>292</v>
      </c>
      <c r="DK12" s="62"/>
      <c r="DL12" s="62"/>
      <c r="DM12" s="62" t="s">
        <v>296</v>
      </c>
      <c r="DN12" s="62"/>
      <c r="DO12" s="62"/>
      <c r="DP12" s="62" t="s">
        <v>300</v>
      </c>
      <c r="DQ12" s="62"/>
      <c r="DR12" s="62"/>
      <c r="DS12" s="62" t="s">
        <v>303</v>
      </c>
      <c r="DT12" s="62"/>
      <c r="DU12" s="62"/>
      <c r="DV12" s="62" t="s">
        <v>306</v>
      </c>
      <c r="DW12" s="62"/>
      <c r="DX12" s="62"/>
      <c r="DY12" s="62" t="s">
        <v>310</v>
      </c>
      <c r="DZ12" s="62"/>
      <c r="EA12" s="62"/>
      <c r="EB12" s="62" t="s">
        <v>312</v>
      </c>
      <c r="EC12" s="62"/>
      <c r="ED12" s="62"/>
      <c r="EE12" s="62" t="s">
        <v>461</v>
      </c>
      <c r="EF12" s="62"/>
      <c r="EG12" s="62"/>
      <c r="EH12" s="62" t="s">
        <v>314</v>
      </c>
      <c r="EI12" s="62"/>
      <c r="EJ12" s="62"/>
      <c r="EK12" s="62" t="s">
        <v>316</v>
      </c>
      <c r="EL12" s="62"/>
      <c r="EM12" s="62"/>
      <c r="EN12" s="62" t="s">
        <v>470</v>
      </c>
      <c r="EO12" s="62"/>
      <c r="EP12" s="62"/>
      <c r="EQ12" s="62" t="s">
        <v>472</v>
      </c>
      <c r="ER12" s="62"/>
      <c r="ES12" s="62"/>
      <c r="ET12" s="62" t="s">
        <v>318</v>
      </c>
      <c r="EU12" s="62"/>
      <c r="EV12" s="62"/>
      <c r="EW12" s="62" t="s">
        <v>319</v>
      </c>
      <c r="EX12" s="62"/>
      <c r="EY12" s="62"/>
      <c r="EZ12" s="62" t="s">
        <v>476</v>
      </c>
      <c r="FA12" s="62"/>
      <c r="FB12" s="62"/>
      <c r="FC12" s="62" t="s">
        <v>480</v>
      </c>
      <c r="FD12" s="62"/>
      <c r="FE12" s="62"/>
      <c r="FF12" s="62" t="s">
        <v>482</v>
      </c>
      <c r="FG12" s="62"/>
      <c r="FH12" s="62"/>
      <c r="FI12" s="62" t="s">
        <v>486</v>
      </c>
      <c r="FJ12" s="62"/>
      <c r="FK12" s="62"/>
    </row>
    <row r="13" spans="1:254" ht="180">
      <c r="A13" s="53"/>
      <c r="B13" s="53"/>
      <c r="C13" s="14" t="s">
        <v>400</v>
      </c>
      <c r="D13" s="14" t="s">
        <v>399</v>
      </c>
      <c r="E13" s="14" t="s">
        <v>401</v>
      </c>
      <c r="F13" s="14" t="s">
        <v>403</v>
      </c>
      <c r="G13" s="14" t="s">
        <v>404</v>
      </c>
      <c r="H13" s="14" t="s">
        <v>405</v>
      </c>
      <c r="I13" s="14" t="s">
        <v>407</v>
      </c>
      <c r="J13" s="14" t="s">
        <v>408</v>
      </c>
      <c r="K13" s="14" t="s">
        <v>409</v>
      </c>
      <c r="L13" s="14" t="s">
        <v>411</v>
      </c>
      <c r="M13" s="14" t="s">
        <v>226</v>
      </c>
      <c r="N13" s="14" t="s">
        <v>91</v>
      </c>
      <c r="O13" s="14" t="s">
        <v>413</v>
      </c>
      <c r="P13" s="14" t="s">
        <v>414</v>
      </c>
      <c r="Q13" s="14" t="s">
        <v>225</v>
      </c>
      <c r="R13" s="14" t="s">
        <v>29</v>
      </c>
      <c r="S13" s="14" t="s">
        <v>30</v>
      </c>
      <c r="T13" s="14" t="s">
        <v>101</v>
      </c>
      <c r="U13" s="14" t="s">
        <v>230</v>
      </c>
      <c r="V13" s="14" t="s">
        <v>231</v>
      </c>
      <c r="W13" s="14" t="s">
        <v>24</v>
      </c>
      <c r="X13" s="14" t="s">
        <v>233</v>
      </c>
      <c r="Y13" s="14" t="s">
        <v>234</v>
      </c>
      <c r="Z13" s="14" t="s">
        <v>235</v>
      </c>
      <c r="AA13" s="14" t="s">
        <v>420</v>
      </c>
      <c r="AB13" s="14" t="s">
        <v>421</v>
      </c>
      <c r="AC13" s="14" t="s">
        <v>422</v>
      </c>
      <c r="AD13" s="14" t="s">
        <v>29</v>
      </c>
      <c r="AE13" s="14" t="s">
        <v>239</v>
      </c>
      <c r="AF13" s="14" t="s">
        <v>31</v>
      </c>
      <c r="AG13" s="14" t="s">
        <v>425</v>
      </c>
      <c r="AH13" s="14" t="s">
        <v>426</v>
      </c>
      <c r="AI13" s="14" t="s">
        <v>427</v>
      </c>
      <c r="AJ13" s="14" t="s">
        <v>429</v>
      </c>
      <c r="AK13" s="14" t="s">
        <v>430</v>
      </c>
      <c r="AL13" s="14" t="s">
        <v>431</v>
      </c>
      <c r="AM13" s="14" t="s">
        <v>433</v>
      </c>
      <c r="AN13" s="14" t="s">
        <v>434</v>
      </c>
      <c r="AO13" s="14" t="s">
        <v>435</v>
      </c>
      <c r="AP13" s="14" t="s">
        <v>110</v>
      </c>
      <c r="AQ13" s="14" t="s">
        <v>111</v>
      </c>
      <c r="AR13" s="14" t="s">
        <v>101</v>
      </c>
      <c r="AS13" s="14" t="s">
        <v>438</v>
      </c>
      <c r="AT13" s="14" t="s">
        <v>240</v>
      </c>
      <c r="AU13" s="14" t="s">
        <v>439</v>
      </c>
      <c r="AV13" s="14" t="s">
        <v>29</v>
      </c>
      <c r="AW13" s="14" t="s">
        <v>30</v>
      </c>
      <c r="AX13" s="14" t="s">
        <v>101</v>
      </c>
      <c r="AY13" s="14" t="s">
        <v>26</v>
      </c>
      <c r="AZ13" s="14" t="s">
        <v>169</v>
      </c>
      <c r="BA13" s="14" t="s">
        <v>28</v>
      </c>
      <c r="BB13" s="14" t="s">
        <v>241</v>
      </c>
      <c r="BC13" s="14" t="s">
        <v>242</v>
      </c>
      <c r="BD13" s="14" t="s">
        <v>243</v>
      </c>
      <c r="BE13" s="14" t="s">
        <v>236</v>
      </c>
      <c r="BF13" s="14" t="s">
        <v>237</v>
      </c>
      <c r="BG13" s="14" t="s">
        <v>238</v>
      </c>
      <c r="BH13" s="14" t="s">
        <v>269</v>
      </c>
      <c r="BI13" s="14" t="s">
        <v>111</v>
      </c>
      <c r="BJ13" s="14" t="s">
        <v>244</v>
      </c>
      <c r="BK13" s="14" t="s">
        <v>246</v>
      </c>
      <c r="BL13" s="14" t="s">
        <v>149</v>
      </c>
      <c r="BM13" s="14" t="s">
        <v>148</v>
      </c>
      <c r="BN13" s="14" t="s">
        <v>446</v>
      </c>
      <c r="BO13" s="14" t="s">
        <v>447</v>
      </c>
      <c r="BP13" s="14" t="s">
        <v>448</v>
      </c>
      <c r="BQ13" s="14" t="s">
        <v>248</v>
      </c>
      <c r="BR13" s="14" t="s">
        <v>249</v>
      </c>
      <c r="BS13" s="14" t="s">
        <v>116</v>
      </c>
      <c r="BT13" s="14" t="s">
        <v>250</v>
      </c>
      <c r="BU13" s="14" t="s">
        <v>251</v>
      </c>
      <c r="BV13" s="14" t="s">
        <v>252</v>
      </c>
      <c r="BW13" s="14" t="s">
        <v>253</v>
      </c>
      <c r="BX13" s="14" t="s">
        <v>254</v>
      </c>
      <c r="BY13" s="14" t="s">
        <v>255</v>
      </c>
      <c r="BZ13" s="14" t="s">
        <v>35</v>
      </c>
      <c r="CA13" s="14" t="s">
        <v>36</v>
      </c>
      <c r="CB13" s="14" t="s">
        <v>256</v>
      </c>
      <c r="CC13" s="14" t="s">
        <v>258</v>
      </c>
      <c r="CD13" s="14" t="s">
        <v>165</v>
      </c>
      <c r="CE13" s="14" t="s">
        <v>259</v>
      </c>
      <c r="CF13" s="15" t="s">
        <v>261</v>
      </c>
      <c r="CG13" s="15" t="s">
        <v>262</v>
      </c>
      <c r="CH13" s="15" t="s">
        <v>263</v>
      </c>
      <c r="CI13" s="14" t="s">
        <v>265</v>
      </c>
      <c r="CJ13" s="14" t="s">
        <v>266</v>
      </c>
      <c r="CK13" s="14" t="s">
        <v>267</v>
      </c>
      <c r="CL13" s="14" t="s">
        <v>268</v>
      </c>
      <c r="CM13" s="14" t="s">
        <v>453</v>
      </c>
      <c r="CN13" s="14" t="s">
        <v>454</v>
      </c>
      <c r="CO13" s="14" t="s">
        <v>271</v>
      </c>
      <c r="CP13" s="14" t="s">
        <v>106</v>
      </c>
      <c r="CQ13" s="14" t="s">
        <v>37</v>
      </c>
      <c r="CR13" s="15" t="s">
        <v>274</v>
      </c>
      <c r="CS13" s="15" t="s">
        <v>44</v>
      </c>
      <c r="CT13" s="15" t="s">
        <v>275</v>
      </c>
      <c r="CU13" s="14" t="s">
        <v>277</v>
      </c>
      <c r="CV13" s="14" t="s">
        <v>455</v>
      </c>
      <c r="CW13" s="14" t="s">
        <v>456</v>
      </c>
      <c r="CX13" s="14" t="s">
        <v>279</v>
      </c>
      <c r="CY13" s="14" t="s">
        <v>280</v>
      </c>
      <c r="CZ13" s="14" t="s">
        <v>281</v>
      </c>
      <c r="DA13" s="14" t="s">
        <v>283</v>
      </c>
      <c r="DB13" s="14" t="s">
        <v>284</v>
      </c>
      <c r="DC13" s="14" t="s">
        <v>285</v>
      </c>
      <c r="DD13" s="15" t="s">
        <v>265</v>
      </c>
      <c r="DE13" s="15" t="s">
        <v>287</v>
      </c>
      <c r="DF13" s="15" t="s">
        <v>272</v>
      </c>
      <c r="DG13" s="15" t="s">
        <v>289</v>
      </c>
      <c r="DH13" s="15" t="s">
        <v>290</v>
      </c>
      <c r="DI13" s="15" t="s">
        <v>291</v>
      </c>
      <c r="DJ13" s="15" t="s">
        <v>293</v>
      </c>
      <c r="DK13" s="15" t="s">
        <v>294</v>
      </c>
      <c r="DL13" s="15" t="s">
        <v>295</v>
      </c>
      <c r="DM13" s="15" t="s">
        <v>297</v>
      </c>
      <c r="DN13" s="15" t="s">
        <v>298</v>
      </c>
      <c r="DO13" s="15" t="s">
        <v>299</v>
      </c>
      <c r="DP13" s="15" t="s">
        <v>494</v>
      </c>
      <c r="DQ13" s="15" t="s">
        <v>301</v>
      </c>
      <c r="DR13" s="15" t="s">
        <v>302</v>
      </c>
      <c r="DS13" s="15" t="s">
        <v>304</v>
      </c>
      <c r="DT13" s="15" t="s">
        <v>305</v>
      </c>
      <c r="DU13" s="15" t="s">
        <v>132</v>
      </c>
      <c r="DV13" s="15" t="s">
        <v>307</v>
      </c>
      <c r="DW13" s="15" t="s">
        <v>308</v>
      </c>
      <c r="DX13" s="15" t="s">
        <v>309</v>
      </c>
      <c r="DY13" s="15" t="s">
        <v>228</v>
      </c>
      <c r="DZ13" s="15" t="s">
        <v>311</v>
      </c>
      <c r="EA13" s="15" t="s">
        <v>458</v>
      </c>
      <c r="EB13" s="15" t="s">
        <v>313</v>
      </c>
      <c r="EC13" s="15" t="s">
        <v>459</v>
      </c>
      <c r="ED13" s="15" t="s">
        <v>460</v>
      </c>
      <c r="EE13" s="15" t="s">
        <v>462</v>
      </c>
      <c r="EF13" s="15" t="s">
        <v>463</v>
      </c>
      <c r="EG13" s="15" t="s">
        <v>464</v>
      </c>
      <c r="EH13" s="15" t="s">
        <v>26</v>
      </c>
      <c r="EI13" s="15" t="s">
        <v>465</v>
      </c>
      <c r="EJ13" s="15" t="s">
        <v>28</v>
      </c>
      <c r="EK13" s="15" t="s">
        <v>466</v>
      </c>
      <c r="EL13" s="15" t="s">
        <v>467</v>
      </c>
      <c r="EM13" s="15" t="s">
        <v>468</v>
      </c>
      <c r="EN13" s="15" t="s">
        <v>469</v>
      </c>
      <c r="EO13" s="15" t="s">
        <v>471</v>
      </c>
      <c r="EP13" s="15" t="s">
        <v>317</v>
      </c>
      <c r="EQ13" s="15" t="s">
        <v>50</v>
      </c>
      <c r="ER13" s="15" t="s">
        <v>104</v>
      </c>
      <c r="ES13" s="15" t="s">
        <v>105</v>
      </c>
      <c r="ET13" s="15" t="s">
        <v>475</v>
      </c>
      <c r="EU13" s="15" t="s">
        <v>473</v>
      </c>
      <c r="EV13" s="15" t="s">
        <v>474</v>
      </c>
      <c r="EW13" s="15" t="s">
        <v>321</v>
      </c>
      <c r="EX13" s="15" t="s">
        <v>320</v>
      </c>
      <c r="EY13" s="15" t="s">
        <v>103</v>
      </c>
      <c r="EZ13" s="15" t="s">
        <v>477</v>
      </c>
      <c r="FA13" s="15" t="s">
        <v>478</v>
      </c>
      <c r="FB13" s="15" t="s">
        <v>479</v>
      </c>
      <c r="FC13" s="15" t="s">
        <v>227</v>
      </c>
      <c r="FD13" s="15" t="s">
        <v>481</v>
      </c>
      <c r="FE13" s="15" t="s">
        <v>166</v>
      </c>
      <c r="FF13" s="15" t="s">
        <v>483</v>
      </c>
      <c r="FG13" s="15" t="s">
        <v>484</v>
      </c>
      <c r="FH13" s="15" t="s">
        <v>485</v>
      </c>
      <c r="FI13" s="15" t="s">
        <v>487</v>
      </c>
      <c r="FJ13" s="15" t="s">
        <v>488</v>
      </c>
      <c r="FK13" s="15" t="s">
        <v>489</v>
      </c>
    </row>
    <row r="14" spans="1:254" ht="15.75">
      <c r="A14" s="16">
        <v>1</v>
      </c>
      <c r="B14" s="10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</row>
    <row r="39" spans="1:254">
      <c r="A39" s="48" t="s">
        <v>170</v>
      </c>
      <c r="B39" s="4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50" t="s">
        <v>337</v>
      </c>
      <c r="B40" s="51"/>
      <c r="C40" s="9">
        <f>C39/25%</f>
        <v>0</v>
      </c>
      <c r="D40" s="9">
        <f t="shared" ref="D40:P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>Q39/25%</f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t="s">
        <v>322</v>
      </c>
    </row>
    <row r="43" spans="1:254">
      <c r="B43" t="s">
        <v>323</v>
      </c>
      <c r="C43" t="s">
        <v>331</v>
      </c>
      <c r="D43" s="24">
        <f>(C40+F40+I40+L40+O40)/5</f>
        <v>0</v>
      </c>
      <c r="E43" s="13">
        <f>D43/100*25</f>
        <v>0</v>
      </c>
      <c r="G43" s="35">
        <v>38.75</v>
      </c>
      <c r="H43" s="36"/>
      <c r="I43" s="36"/>
    </row>
    <row r="44" spans="1:254">
      <c r="B44" t="s">
        <v>324</v>
      </c>
      <c r="C44" t="s">
        <v>331</v>
      </c>
      <c r="D44" s="24">
        <f>(D40+G40+J40+M40+P40)/5</f>
        <v>0</v>
      </c>
      <c r="E44" s="13">
        <f t="shared" ref="E44:E45" si="13">D44/100*25</f>
        <v>0</v>
      </c>
      <c r="G44" s="36"/>
      <c r="H44" s="35">
        <v>31.25</v>
      </c>
      <c r="I44" s="36"/>
    </row>
    <row r="45" spans="1:254">
      <c r="B45" t="s">
        <v>325</v>
      </c>
      <c r="C45" t="s">
        <v>331</v>
      </c>
      <c r="D45" s="24">
        <f>(E40+H40+K40+N40+Q40)/5</f>
        <v>0</v>
      </c>
      <c r="E45" s="13">
        <f t="shared" si="13"/>
        <v>0</v>
      </c>
      <c r="G45" s="36"/>
      <c r="H45" s="36"/>
      <c r="I45" s="36"/>
    </row>
    <row r="46" spans="1:254">
      <c r="D46" s="18">
        <f>SUM(D43:D45)</f>
        <v>0</v>
      </c>
      <c r="E46" s="18">
        <f>SUM(E43:E45)</f>
        <v>0</v>
      </c>
      <c r="G46" s="36"/>
      <c r="H46" s="36"/>
      <c r="I46" s="36"/>
    </row>
    <row r="47" spans="1:254">
      <c r="B47" t="s">
        <v>323</v>
      </c>
      <c r="C47" t="s">
        <v>332</v>
      </c>
      <c r="D47" s="24">
        <f>(R40+U40+X40+AA40+AD40+AG40+AJ40+AM40+AP40+AS40+AV40+AY40+BB40+BE40+BH40)/15</f>
        <v>0</v>
      </c>
      <c r="E47">
        <f>D47/100*25</f>
        <v>0</v>
      </c>
      <c r="G47" s="35">
        <v>33.125</v>
      </c>
      <c r="H47" s="36"/>
      <c r="I47" s="36"/>
    </row>
    <row r="48" spans="1:254">
      <c r="B48" t="s">
        <v>324</v>
      </c>
      <c r="C48" t="s">
        <v>332</v>
      </c>
      <c r="D48" s="24">
        <f>(S40+V40+Y40+AB40+AE40+AH40+AK40+AN40+AQ40+AT40+AW40+AZ40+BC40+BF40+BI40)/15</f>
        <v>0</v>
      </c>
      <c r="E48">
        <f t="shared" ref="E48:E49" si="14">D48/100*25</f>
        <v>0</v>
      </c>
      <c r="G48" s="36"/>
      <c r="H48" s="35">
        <v>30.625</v>
      </c>
      <c r="I48" s="36"/>
    </row>
    <row r="49" spans="2:13">
      <c r="B49" t="s">
        <v>325</v>
      </c>
      <c r="C49" t="s">
        <v>332</v>
      </c>
      <c r="D49" s="24">
        <f>(T40+W40+Z40+AC40+AF40+AI40+AL40+AO40+AR40+AU40+AX40+BA40+BD40+BG40+BJ40)/15</f>
        <v>0</v>
      </c>
      <c r="E49">
        <f t="shared" si="14"/>
        <v>0</v>
      </c>
      <c r="G49" s="36"/>
      <c r="H49" s="36"/>
      <c r="I49" s="36"/>
    </row>
    <row r="50" spans="2:13">
      <c r="D50" s="19">
        <f>SUM(D47:D49)</f>
        <v>0</v>
      </c>
      <c r="E50" s="19">
        <f>SUM(E47:E49)</f>
        <v>0</v>
      </c>
      <c r="G50" s="36"/>
      <c r="H50" s="36"/>
      <c r="I50" s="36"/>
    </row>
    <row r="51" spans="2:13">
      <c r="B51" t="s">
        <v>323</v>
      </c>
      <c r="C51" t="s">
        <v>333</v>
      </c>
      <c r="D51" s="24">
        <f>(BK40+BN40+BQ40+BT40+BW40)/5</f>
        <v>0</v>
      </c>
      <c r="E51">
        <f>D51/100*25</f>
        <v>0</v>
      </c>
      <c r="G51" s="35">
        <v>35</v>
      </c>
      <c r="H51" s="36"/>
      <c r="I51" s="36"/>
    </row>
    <row r="52" spans="2:13" ht="18.75">
      <c r="B52" t="s">
        <v>324</v>
      </c>
      <c r="C52" t="s">
        <v>333</v>
      </c>
      <c r="D52" s="24">
        <f>(BL40+BO40+BR40+BU40+BX40)/5</f>
        <v>0</v>
      </c>
      <c r="E52">
        <f t="shared" ref="E52:E53" si="15">D52/100*25</f>
        <v>0</v>
      </c>
      <c r="G52" s="36"/>
      <c r="H52" s="35">
        <v>30</v>
      </c>
      <c r="I52" s="36"/>
      <c r="M52" s="27"/>
    </row>
    <row r="53" spans="2:13">
      <c r="B53" t="s">
        <v>325</v>
      </c>
      <c r="C53" t="s">
        <v>333</v>
      </c>
      <c r="D53" s="24">
        <f>(BM40+BP40+BS40+BV40+BY40)/5</f>
        <v>0</v>
      </c>
      <c r="E53">
        <f t="shared" si="15"/>
        <v>0</v>
      </c>
      <c r="G53" s="36"/>
      <c r="H53" s="36"/>
      <c r="I53" s="36"/>
    </row>
    <row r="54" spans="2:13">
      <c r="D54" s="19">
        <f>SUM(D51:D53)</f>
        <v>0</v>
      </c>
      <c r="E54" s="19">
        <f>SUM(E51:E53)</f>
        <v>0</v>
      </c>
      <c r="G54" s="36"/>
      <c r="H54" s="36"/>
      <c r="I54" s="36"/>
    </row>
    <row r="55" spans="2:13">
      <c r="B55" t="s">
        <v>323</v>
      </c>
      <c r="C55" t="s">
        <v>334</v>
      </c>
      <c r="D55" s="24">
        <f>(BZ40+CC40+CF40+CI40+CL40+CO40+CR40+CU40+CX40+DA40+DD40+DG40+DJ40+DM40+DP40+DS40+DV40+DY40+EB40+EE40+EH40+EK40+EN40+EQ40+ET40)/25</f>
        <v>0</v>
      </c>
      <c r="E55">
        <f>D55/100*25</f>
        <v>0</v>
      </c>
      <c r="G55" s="35">
        <v>28.75</v>
      </c>
      <c r="H55" s="36"/>
      <c r="I55" s="36"/>
    </row>
    <row r="56" spans="2:13">
      <c r="B56" t="s">
        <v>324</v>
      </c>
      <c r="C56" t="s">
        <v>334</v>
      </c>
      <c r="D56" s="2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  <c r="G56" s="36"/>
      <c r="H56" s="35">
        <v>39</v>
      </c>
      <c r="I56" s="36"/>
    </row>
    <row r="57" spans="2:13">
      <c r="B57" t="s">
        <v>325</v>
      </c>
      <c r="C57" t="s">
        <v>334</v>
      </c>
      <c r="D57" s="24">
        <f>(CB40+CE40+CH40+CK40+CN40+CQ40+CT40+CW40+CZ40+DC40+DF40+DI40+DL40+DO40+DR40+DU40+DX40+EA40+ED40+EG40+EJ40+EM40+EP40+ES40+EV40)/25</f>
        <v>0</v>
      </c>
      <c r="E57">
        <f t="shared" si="16"/>
        <v>0</v>
      </c>
      <c r="G57" s="36"/>
      <c r="H57" s="36"/>
      <c r="I57" s="36"/>
    </row>
    <row r="58" spans="2:13">
      <c r="D58" s="19">
        <f>SUM(D55:D57)</f>
        <v>0</v>
      </c>
      <c r="E58" s="19">
        <f>SUM(E55:E57)</f>
        <v>0</v>
      </c>
      <c r="G58" s="36"/>
      <c r="H58" s="36"/>
      <c r="I58" s="36"/>
    </row>
    <row r="59" spans="2:13">
      <c r="B59" t="s">
        <v>323</v>
      </c>
      <c r="C59" t="s">
        <v>335</v>
      </c>
      <c r="D59" s="24">
        <f>(EW40+EZ40+FC40+FF40+FI40)/5</f>
        <v>0</v>
      </c>
      <c r="E59">
        <f>D59/100*25</f>
        <v>0</v>
      </c>
      <c r="G59" s="35">
        <v>36.25</v>
      </c>
      <c r="H59" s="36"/>
      <c r="I59" s="36"/>
    </row>
    <row r="60" spans="2:13">
      <c r="B60" t="s">
        <v>324</v>
      </c>
      <c r="C60" t="s">
        <v>335</v>
      </c>
      <c r="D60" s="24">
        <f>(EX40+FA40+FD40+FG40+FJ40)/5</f>
        <v>0</v>
      </c>
      <c r="E60">
        <f t="shared" ref="E60:E61" si="17">D60/100*25</f>
        <v>0</v>
      </c>
      <c r="G60" s="36"/>
      <c r="H60" s="35">
        <v>36.25</v>
      </c>
      <c r="I60" s="36"/>
    </row>
    <row r="61" spans="2:13">
      <c r="B61" t="s">
        <v>325</v>
      </c>
      <c r="C61" t="s">
        <v>335</v>
      </c>
      <c r="D61" s="24">
        <f>(EY40+FB40+FE40+FH40+FK40)/5</f>
        <v>0</v>
      </c>
      <c r="E61">
        <f t="shared" si="17"/>
        <v>0</v>
      </c>
      <c r="G61" s="36"/>
      <c r="H61" s="36"/>
      <c r="I61" s="36"/>
    </row>
    <row r="62" spans="2:13">
      <c r="D62" s="19">
        <f>SUM(D59:D61)</f>
        <v>0</v>
      </c>
      <c r="E62" s="19">
        <f>SUM(E59:E61)</f>
        <v>0</v>
      </c>
      <c r="G62" s="36"/>
      <c r="H62" s="36"/>
      <c r="I62" s="36"/>
    </row>
    <row r="63" spans="2:13">
      <c r="G63" s="36"/>
      <c r="H63" s="36"/>
      <c r="I63" s="36"/>
    </row>
    <row r="66" spans="6:11" ht="18.75">
      <c r="F66" s="28" t="s">
        <v>523</v>
      </c>
      <c r="G66" s="28"/>
      <c r="H66" s="28"/>
      <c r="I66" s="4"/>
      <c r="J66" s="4"/>
      <c r="K66" s="4"/>
    </row>
    <row r="67" spans="6:11" ht="18.75">
      <c r="F67" s="30" t="s">
        <v>323</v>
      </c>
      <c r="G67" s="31"/>
      <c r="H67" s="30" t="s">
        <v>524</v>
      </c>
      <c r="I67" s="4"/>
      <c r="J67" s="29"/>
      <c r="K67" s="4"/>
    </row>
    <row r="68" spans="6:11" ht="18.75">
      <c r="F68" s="28"/>
      <c r="G68" s="32" t="s">
        <v>324</v>
      </c>
      <c r="H68" s="33"/>
      <c r="I68" s="34" t="s">
        <v>524</v>
      </c>
      <c r="J68" s="29"/>
      <c r="K68" s="4"/>
    </row>
    <row r="69" spans="6:11">
      <c r="F69" s="37" t="s">
        <v>525</v>
      </c>
      <c r="G69" s="37"/>
      <c r="H69" s="37"/>
      <c r="I69" s="37"/>
      <c r="J69" s="38">
        <v>67.8</v>
      </c>
      <c r="K69" s="37" t="s">
        <v>524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кіші топ </vt:lpstr>
      <vt:lpstr>ортаңғы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2026-02-24T04:58:35Z</dcterms:modified>
</cp:coreProperties>
</file>