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кіші топ " sheetId="2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DR35"/>
  <c r="DQ35"/>
  <c r="DP35"/>
  <c r="DO35"/>
  <c r="DN35"/>
  <c r="DM35"/>
  <c r="DL35"/>
  <c r="DK35"/>
  <c r="DJ35"/>
  <c r="DI35"/>
  <c r="DH35"/>
  <c r="D56" s="1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D52" s="1"/>
  <c r="AY35"/>
  <c r="AX35"/>
  <c r="AW35"/>
  <c r="AV35"/>
  <c r="AU35"/>
  <c r="AT35"/>
  <c r="AS35"/>
  <c r="AR35"/>
  <c r="AQ35"/>
  <c r="AP35"/>
  <c r="AO35"/>
  <c r="AN35"/>
  <c r="D48" s="1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D44" s="1"/>
  <c r="O35"/>
  <c r="N35"/>
  <c r="M35"/>
  <c r="L35"/>
  <c r="K35"/>
  <c r="J35"/>
  <c r="I35"/>
  <c r="H35"/>
  <c r="G35"/>
  <c r="F35"/>
  <c r="E35"/>
  <c r="D35"/>
  <c r="D40" s="1"/>
  <c r="C35"/>
  <c r="H40" l="1"/>
  <c r="H44"/>
  <c r="H48"/>
  <c r="H56"/>
  <c r="D43"/>
  <c r="D47"/>
  <c r="D55"/>
  <c r="H52"/>
  <c r="D39"/>
  <c r="D51"/>
  <c r="D41"/>
  <c r="D45"/>
  <c r="D49"/>
  <c r="D53"/>
  <c r="D57"/>
  <c r="G51" l="1"/>
  <c r="D54"/>
  <c r="G43"/>
  <c r="D46"/>
  <c r="D58"/>
  <c r="G55"/>
  <c r="D42"/>
  <c r="G39"/>
  <c r="D50"/>
  <c r="G47"/>
  <c r="H64"/>
  <c r="J64" s="1"/>
  <c r="G63" l="1"/>
  <c r="J63" s="1"/>
  <c r="J65" s="1"/>
</calcChain>
</file>

<file path=xl/sharedStrings.xml><?xml version="1.0" encoding="utf-8"?>
<sst xmlns="http://schemas.openxmlformats.org/spreadsheetml/2006/main" count="288" uniqueCount="250">
  <si>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</si>
  <si>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</si>
  <si>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</si>
  <si>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</si>
  <si>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</si>
  <si>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</si>
  <si>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</si>
  <si>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</si>
  <si>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</si>
  <si>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</si>
  <si>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</si>
  <si>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</si>
  <si>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</si>
  <si>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</si>
  <si>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</si>
  <si>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</si>
  <si>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</si>
  <si>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</si>
  <si>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</si>
  <si>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</si>
  <si>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</si>
  <si>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</si>
  <si>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</si>
  <si>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</si>
  <si>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</si>
  <si>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</si>
  <si>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</si>
  <si>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</si>
  <si>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</si>
  <si>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</si>
  <si>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</si>
  <si>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</si>
  <si>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</si>
  <si>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</si>
  <si>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</si>
  <si>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</si>
  <si>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</si>
  <si>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</si>
  <si>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</si>
  <si>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</si>
  <si>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</si>
  <si>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</si>
  <si>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</si>
  <si>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</si>
  <si>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</si>
  <si>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</si>
  <si>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</si>
  <si>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</si>
  <si>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</si>
  <si>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</si>
  <si>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</si>
  <si>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</si>
  <si>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</si>
  <si>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</si>
  <si>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</si>
  <si>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</si>
  <si>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</si>
  <si>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</si>
  <si>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</si>
  <si>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</si>
  <si>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</si>
  <si>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</si>
  <si>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</si>
  <si>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</si>
  <si>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</si>
  <si>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</si>
  <si>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</si>
  <si>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</si>
  <si>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</si>
  <si>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</si>
  <si>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</si>
  <si>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</si>
  <si>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</si>
  <si>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</si>
  <si>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</si>
  <si>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</si>
  <si>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</si>
  <si>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</si>
  <si>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</si>
  <si>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</si>
  <si>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</si>
  <si>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</si>
  <si>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</si>
  <si>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</si>
  <si>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</si>
  <si>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</si>
  <si>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</si>
  <si>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</si>
  <si>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</si>
  <si>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</si>
  <si>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</si>
  <si>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</si>
  <si>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</si>
  <si>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</si>
  <si>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</si>
  <si>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</si>
  <si>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</si>
  <si>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</si>
  <si>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</si>
  <si>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</si>
  <si>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</si>
  <si>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</si>
  <si>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</si>
  <si>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</si>
  <si>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</si>
  <si>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</si>
  <si>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</si>
  <si>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</si>
  <si>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</si>
  <si>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</si>
  <si>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</si>
  <si>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</si>
  <si>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</si>
  <si>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</si>
  <si>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</si>
  <si>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</si>
  <si>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</si>
  <si>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</si>
  <si>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</si>
  <si>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</si>
  <si>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</si>
  <si>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</si>
  <si>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</si>
  <si>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</si>
  <si>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</si>
  <si>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</si>
  <si>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</si>
  <si>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</si>
  <si>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</si>
  <si>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</si>
  <si>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</si>
  <si>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</si>
  <si>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</si>
  <si>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</si>
  <si>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</si>
  <si>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</si>
  <si>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</si>
  <si>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</si>
  <si>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</si>
  <si>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</si>
  <si>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</si>
  <si>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</si>
  <si>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</si>
  <si>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</si>
  <si>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</si>
  <si>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</si>
  <si>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</si>
  <si>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</si>
  <si>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</si>
  <si>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</si>
  <si>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</si>
  <si>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</si>
  <si>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</si>
  <si>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</si>
  <si>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</si>
  <si>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</si>
  <si>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</si>
  <si>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</si>
  <si>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</si>
  <si>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</si>
  <si>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</si>
  <si>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</si>
  <si>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</si>
  <si>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</si>
  <si>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</si>
  <si>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</si>
  <si>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</si>
  <si>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</si>
  <si>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</si>
  <si>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</si>
  <si>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</si>
  <si>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</si>
  <si>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</si>
  <si>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</si>
  <si>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</si>
  <si>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</si>
  <si>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</si>
  <si>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</si>
  <si>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</si>
  <si>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</si>
  <si>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</si>
  <si>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</si>
  <si>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</si>
  <si>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</si>
  <si>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</si>
  <si>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</si>
  <si>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</si>
  <si>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</si>
  <si>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</si>
  <si>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</si>
  <si>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</si>
  <si>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</si>
  <si>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</si>
  <si>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</si>
  <si>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</si>
  <si>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</si>
  <si>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</si>
  <si>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</si>
  <si>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</si>
  <si>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</si>
  <si>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</si>
  <si>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</si>
  <si>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</si>
  <si>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</si>
  <si>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</si>
  <si>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</si>
  <si>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</si>
  <si>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</si>
  <si>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</si>
  <si>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</si>
  <si>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</si>
  <si>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</si>
  <si>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</si>
  <si>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</si>
  <si>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</si>
  <si>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</si>
  <si>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</si>
  <si>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</si>
  <si>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</si>
  <si>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</si>
  <si>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</si>
  <si>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</si>
  <si>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</si>
  <si>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</si>
  <si>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</si>
  <si>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</si>
  <si>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Алтынбек Арслан</t>
  </si>
  <si>
    <t>Айтуған Нұрсұлтан</t>
  </si>
  <si>
    <t>Андағұл Маржан</t>
  </si>
  <si>
    <t>Асқарбек Амина</t>
  </si>
  <si>
    <t>Аманқосова Сағыныш</t>
  </si>
  <si>
    <t>Берік Ясмин</t>
  </si>
  <si>
    <t>Дилдабай Арнұр</t>
  </si>
  <si>
    <t>Жәнібек Ақтөре</t>
  </si>
  <si>
    <t>Инат Томирис</t>
  </si>
  <si>
    <t>Күмісбекқызы Ясмин</t>
  </si>
  <si>
    <t>Медетұлы Муслим</t>
  </si>
  <si>
    <t>Марат Батырхан</t>
  </si>
  <si>
    <t>Нұрлыбекова Аруназ</t>
  </si>
  <si>
    <t>Орынбай Ерке</t>
  </si>
  <si>
    <t>Серік Дария</t>
  </si>
  <si>
    <t>Серік Дидар</t>
  </si>
  <si>
    <t>Суюнова Асия</t>
  </si>
  <si>
    <t>Сағын Рамазан</t>
  </si>
  <si>
    <t>Усенов Али</t>
  </si>
  <si>
    <t>Фарид Мариям</t>
  </si>
  <si>
    <t xml:space="preserve">                                  Оқу жылы:   2023-2024жыл        Топ: "Тәй-тәй               Өткізу кезеңі:Бастапқы           Өткізу мерзімі:Қыркүйек</t>
  </si>
  <si>
    <t>%</t>
  </si>
  <si>
    <t xml:space="preserve">                      жиынтық есебі</t>
  </si>
  <si>
    <t xml:space="preserve">                    орташа деңгей көрсеткіші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</si>
</sst>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" fontId="14" fillId="0" borderId="0" xfId="0" applyNumberFormat="1" applyFont="1"/>
    <xf numFmtId="0" fontId="14" fillId="0" borderId="0" xfId="0" applyFont="1"/>
    <xf numFmtId="0" fontId="15" fillId="0" borderId="0" xfId="0" applyFont="1"/>
    <xf numFmtId="0" fontId="15" fillId="0" borderId="1" xfId="0" applyFont="1" applyBorder="1"/>
    <xf numFmtId="0" fontId="15" fillId="2" borderId="1" xfId="0" applyFont="1" applyFill="1" applyBorder="1"/>
    <xf numFmtId="1" fontId="15" fillId="2" borderId="1" xfId="0" applyNumberFormat="1" applyFont="1" applyFill="1" applyBorder="1"/>
    <xf numFmtId="1" fontId="0" fillId="0" borderId="1" xfId="0" applyNumberFormat="1" applyBorder="1"/>
    <xf numFmtId="0" fontId="15" fillId="3" borderId="1" xfId="0" applyFont="1" applyFill="1" applyBorder="1"/>
    <xf numFmtId="1" fontId="15" fillId="3" borderId="1" xfId="0" applyNumberFormat="1" applyFont="1" applyFill="1" applyBorder="1"/>
    <xf numFmtId="0" fontId="0" fillId="3" borderId="1" xfId="0" applyFill="1" applyBorder="1"/>
    <xf numFmtId="0" fontId="9" fillId="4" borderId="1" xfId="0" applyFont="1" applyFill="1" applyBorder="1"/>
    <xf numFmtId="1" fontId="9" fillId="4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7" zoomScale="106" zoomScaleNormal="106" workbookViewId="0">
      <selection activeCell="M48" sqref="M48"/>
    </sheetView>
  </sheetViews>
  <sheetFormatPr defaultRowHeight="15"/>
  <cols>
    <col min="2" max="2" width="31.140625" customWidth="1"/>
  </cols>
  <sheetData>
    <row r="1" spans="1:254" ht="15.75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44" t="s">
        <v>246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6"/>
      <c r="P2" s="6"/>
      <c r="Q2" s="6"/>
      <c r="R2" s="6"/>
      <c r="S2" s="6"/>
      <c r="T2" s="6"/>
      <c r="U2" s="6"/>
      <c r="V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41" t="s">
        <v>0</v>
      </c>
      <c r="B5" s="41" t="s">
        <v>1</v>
      </c>
      <c r="C5" s="42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43" t="s">
        <v>27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34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5" t="s">
        <v>39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>
      <c r="A6" s="41"/>
      <c r="B6" s="41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6" t="s">
        <v>28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5" t="s">
        <v>50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35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2" t="s">
        <v>65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77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36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4" t="s">
        <v>40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1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1"/>
      <c r="B12" s="41"/>
      <c r="C12" s="35" t="s">
        <v>46</v>
      </c>
      <c r="D12" s="35" t="s">
        <v>4</v>
      </c>
      <c r="E12" s="35" t="s">
        <v>5</v>
      </c>
      <c r="F12" s="35" t="s">
        <v>47</v>
      </c>
      <c r="G12" s="35" t="s">
        <v>6</v>
      </c>
      <c r="H12" s="35" t="s">
        <v>7</v>
      </c>
      <c r="I12" s="35" t="s">
        <v>48</v>
      </c>
      <c r="J12" s="35" t="s">
        <v>8</v>
      </c>
      <c r="K12" s="35" t="s">
        <v>9</v>
      </c>
      <c r="L12" s="35" t="s">
        <v>49</v>
      </c>
      <c r="M12" s="35" t="s">
        <v>8</v>
      </c>
      <c r="N12" s="35" t="s">
        <v>9</v>
      </c>
      <c r="O12" s="35" t="s">
        <v>63</v>
      </c>
      <c r="P12" s="35"/>
      <c r="Q12" s="35"/>
      <c r="R12" s="35" t="s">
        <v>4</v>
      </c>
      <c r="S12" s="35"/>
      <c r="T12" s="35"/>
      <c r="U12" s="35" t="s">
        <v>64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4" t="s">
        <v>11</v>
      </c>
      <c r="AH12" s="34"/>
      <c r="AI12" s="34"/>
      <c r="AJ12" s="35" t="s">
        <v>8</v>
      </c>
      <c r="AK12" s="35"/>
      <c r="AL12" s="35"/>
      <c r="AM12" s="34" t="s">
        <v>59</v>
      </c>
      <c r="AN12" s="34"/>
      <c r="AO12" s="34"/>
      <c r="AP12" s="34" t="s">
        <v>60</v>
      </c>
      <c r="AQ12" s="34"/>
      <c r="AR12" s="34"/>
      <c r="AS12" s="34" t="s">
        <v>61</v>
      </c>
      <c r="AT12" s="34"/>
      <c r="AU12" s="34"/>
      <c r="AV12" s="34" t="s">
        <v>62</v>
      </c>
      <c r="AW12" s="34"/>
      <c r="AX12" s="34"/>
      <c r="AY12" s="34" t="s">
        <v>51</v>
      </c>
      <c r="AZ12" s="34"/>
      <c r="BA12" s="34"/>
      <c r="BB12" s="34" t="s">
        <v>52</v>
      </c>
      <c r="BC12" s="34"/>
      <c r="BD12" s="34"/>
      <c r="BE12" s="34" t="s">
        <v>53</v>
      </c>
      <c r="BF12" s="34"/>
      <c r="BG12" s="34"/>
      <c r="BH12" s="34" t="s">
        <v>54</v>
      </c>
      <c r="BI12" s="34"/>
      <c r="BJ12" s="34"/>
      <c r="BK12" s="34" t="s">
        <v>55</v>
      </c>
      <c r="BL12" s="34"/>
      <c r="BM12" s="34"/>
      <c r="BN12" s="34" t="s">
        <v>56</v>
      </c>
      <c r="BO12" s="34"/>
      <c r="BP12" s="34"/>
      <c r="BQ12" s="34" t="s">
        <v>57</v>
      </c>
      <c r="BR12" s="34"/>
      <c r="BS12" s="34"/>
      <c r="BT12" s="34" t="s">
        <v>58</v>
      </c>
      <c r="BU12" s="34"/>
      <c r="BV12" s="34"/>
      <c r="BW12" s="34" t="s">
        <v>70</v>
      </c>
      <c r="BX12" s="34"/>
      <c r="BY12" s="34"/>
      <c r="BZ12" s="34" t="s">
        <v>71</v>
      </c>
      <c r="CA12" s="34"/>
      <c r="CB12" s="34"/>
      <c r="CC12" s="34" t="s">
        <v>72</v>
      </c>
      <c r="CD12" s="34"/>
      <c r="CE12" s="34"/>
      <c r="CF12" s="34" t="s">
        <v>73</v>
      </c>
      <c r="CG12" s="34"/>
      <c r="CH12" s="34"/>
      <c r="CI12" s="34" t="s">
        <v>74</v>
      </c>
      <c r="CJ12" s="34"/>
      <c r="CK12" s="34"/>
      <c r="CL12" s="34" t="s">
        <v>75</v>
      </c>
      <c r="CM12" s="34"/>
      <c r="CN12" s="34"/>
      <c r="CO12" s="34" t="s">
        <v>76</v>
      </c>
      <c r="CP12" s="34"/>
      <c r="CQ12" s="34"/>
      <c r="CR12" s="34" t="s">
        <v>66</v>
      </c>
      <c r="CS12" s="34"/>
      <c r="CT12" s="34"/>
      <c r="CU12" s="34" t="s">
        <v>67</v>
      </c>
      <c r="CV12" s="34"/>
      <c r="CW12" s="34"/>
      <c r="CX12" s="34" t="s">
        <v>68</v>
      </c>
      <c r="CY12" s="34"/>
      <c r="CZ12" s="34"/>
      <c r="DA12" s="34" t="s">
        <v>69</v>
      </c>
      <c r="DB12" s="34"/>
      <c r="DC12" s="34"/>
      <c r="DD12" s="34" t="s">
        <v>78</v>
      </c>
      <c r="DE12" s="34"/>
      <c r="DF12" s="34"/>
      <c r="DG12" s="34" t="s">
        <v>79</v>
      </c>
      <c r="DH12" s="34"/>
      <c r="DI12" s="34"/>
      <c r="DJ12" s="34" t="s">
        <v>80</v>
      </c>
      <c r="DK12" s="34"/>
      <c r="DL12" s="34"/>
      <c r="DM12" s="34" t="s">
        <v>81</v>
      </c>
      <c r="DN12" s="34"/>
      <c r="DO12" s="34"/>
      <c r="DP12" s="34" t="s">
        <v>82</v>
      </c>
      <c r="DQ12" s="34"/>
      <c r="DR12" s="34"/>
    </row>
    <row r="13" spans="1:254" ht="59.25" customHeight="1">
      <c r="A13" s="41"/>
      <c r="B13" s="41"/>
      <c r="C13" s="40" t="s">
        <v>165</v>
      </c>
      <c r="D13" s="40"/>
      <c r="E13" s="40"/>
      <c r="F13" s="40" t="s">
        <v>169</v>
      </c>
      <c r="G13" s="40"/>
      <c r="H13" s="40"/>
      <c r="I13" s="40" t="s">
        <v>170</v>
      </c>
      <c r="J13" s="40"/>
      <c r="K13" s="40"/>
      <c r="L13" s="40" t="s">
        <v>171</v>
      </c>
      <c r="M13" s="40"/>
      <c r="N13" s="40"/>
      <c r="O13" s="40" t="s">
        <v>90</v>
      </c>
      <c r="P13" s="40"/>
      <c r="Q13" s="40"/>
      <c r="R13" s="40" t="s">
        <v>92</v>
      </c>
      <c r="S13" s="40"/>
      <c r="T13" s="40"/>
      <c r="U13" s="40" t="s">
        <v>173</v>
      </c>
      <c r="V13" s="40"/>
      <c r="W13" s="40"/>
      <c r="X13" s="40" t="s">
        <v>174</v>
      </c>
      <c r="Y13" s="40"/>
      <c r="Z13" s="40"/>
      <c r="AA13" s="40" t="s">
        <v>175</v>
      </c>
      <c r="AB13" s="40"/>
      <c r="AC13" s="40"/>
      <c r="AD13" s="40" t="s">
        <v>177</v>
      </c>
      <c r="AE13" s="40"/>
      <c r="AF13" s="40"/>
      <c r="AG13" s="40" t="s">
        <v>179</v>
      </c>
      <c r="AH13" s="40"/>
      <c r="AI13" s="40"/>
      <c r="AJ13" s="40" t="s">
        <v>223</v>
      </c>
      <c r="AK13" s="40"/>
      <c r="AL13" s="40"/>
      <c r="AM13" s="40" t="s">
        <v>184</v>
      </c>
      <c r="AN13" s="40"/>
      <c r="AO13" s="40"/>
      <c r="AP13" s="40" t="s">
        <v>185</v>
      </c>
      <c r="AQ13" s="40"/>
      <c r="AR13" s="40"/>
      <c r="AS13" s="40" t="s">
        <v>186</v>
      </c>
      <c r="AT13" s="40"/>
      <c r="AU13" s="40"/>
      <c r="AV13" s="40" t="s">
        <v>187</v>
      </c>
      <c r="AW13" s="40"/>
      <c r="AX13" s="40"/>
      <c r="AY13" s="40" t="s">
        <v>189</v>
      </c>
      <c r="AZ13" s="40"/>
      <c r="BA13" s="40"/>
      <c r="BB13" s="40" t="s">
        <v>190</v>
      </c>
      <c r="BC13" s="40"/>
      <c r="BD13" s="40"/>
      <c r="BE13" s="40" t="s">
        <v>191</v>
      </c>
      <c r="BF13" s="40"/>
      <c r="BG13" s="40"/>
      <c r="BH13" s="40" t="s">
        <v>192</v>
      </c>
      <c r="BI13" s="40"/>
      <c r="BJ13" s="40"/>
      <c r="BK13" s="40" t="s">
        <v>193</v>
      </c>
      <c r="BL13" s="40"/>
      <c r="BM13" s="40"/>
      <c r="BN13" s="40" t="s">
        <v>195</v>
      </c>
      <c r="BO13" s="40"/>
      <c r="BP13" s="40"/>
      <c r="BQ13" s="40" t="s">
        <v>196</v>
      </c>
      <c r="BR13" s="40"/>
      <c r="BS13" s="40"/>
      <c r="BT13" s="40" t="s">
        <v>198</v>
      </c>
      <c r="BU13" s="40"/>
      <c r="BV13" s="40"/>
      <c r="BW13" s="40" t="s">
        <v>200</v>
      </c>
      <c r="BX13" s="40"/>
      <c r="BY13" s="40"/>
      <c r="BZ13" s="40" t="s">
        <v>201</v>
      </c>
      <c r="CA13" s="40"/>
      <c r="CB13" s="40"/>
      <c r="CC13" s="40" t="s">
        <v>205</v>
      </c>
      <c r="CD13" s="40"/>
      <c r="CE13" s="40"/>
      <c r="CF13" s="40" t="s">
        <v>208</v>
      </c>
      <c r="CG13" s="40"/>
      <c r="CH13" s="40"/>
      <c r="CI13" s="40" t="s">
        <v>209</v>
      </c>
      <c r="CJ13" s="40"/>
      <c r="CK13" s="40"/>
      <c r="CL13" s="40" t="s">
        <v>210</v>
      </c>
      <c r="CM13" s="40"/>
      <c r="CN13" s="40"/>
      <c r="CO13" s="40" t="s">
        <v>211</v>
      </c>
      <c r="CP13" s="40"/>
      <c r="CQ13" s="40"/>
      <c r="CR13" s="40" t="s">
        <v>213</v>
      </c>
      <c r="CS13" s="40"/>
      <c r="CT13" s="40"/>
      <c r="CU13" s="40" t="s">
        <v>214</v>
      </c>
      <c r="CV13" s="40"/>
      <c r="CW13" s="40"/>
      <c r="CX13" s="40" t="s">
        <v>215</v>
      </c>
      <c r="CY13" s="40"/>
      <c r="CZ13" s="40"/>
      <c r="DA13" s="40" t="s">
        <v>216</v>
      </c>
      <c r="DB13" s="40"/>
      <c r="DC13" s="40"/>
      <c r="DD13" s="40" t="s">
        <v>217</v>
      </c>
      <c r="DE13" s="40"/>
      <c r="DF13" s="40"/>
      <c r="DG13" s="40" t="s">
        <v>218</v>
      </c>
      <c r="DH13" s="40"/>
      <c r="DI13" s="40"/>
      <c r="DJ13" s="40" t="s">
        <v>220</v>
      </c>
      <c r="DK13" s="40"/>
      <c r="DL13" s="40"/>
      <c r="DM13" s="40" t="s">
        <v>221</v>
      </c>
      <c r="DN13" s="40"/>
      <c r="DO13" s="40"/>
      <c r="DP13" s="40" t="s">
        <v>222</v>
      </c>
      <c r="DQ13" s="40"/>
      <c r="DR13" s="40"/>
    </row>
    <row r="14" spans="1:254" ht="120">
      <c r="A14" s="41"/>
      <c r="B14" s="41"/>
      <c r="C14" s="13" t="s">
        <v>166</v>
      </c>
      <c r="D14" s="13" t="s">
        <v>167</v>
      </c>
      <c r="E14" s="13" t="s">
        <v>168</v>
      </c>
      <c r="F14" s="13" t="s">
        <v>15</v>
      </c>
      <c r="G14" s="13" t="s">
        <v>32</v>
      </c>
      <c r="H14" s="13" t="s">
        <v>83</v>
      </c>
      <c r="I14" s="13" t="s">
        <v>84</v>
      </c>
      <c r="J14" s="13" t="s">
        <v>85</v>
      </c>
      <c r="K14" s="13" t="s">
        <v>86</v>
      </c>
      <c r="L14" s="13" t="s">
        <v>87</v>
      </c>
      <c r="M14" s="13" t="s">
        <v>88</v>
      </c>
      <c r="N14" s="13" t="s">
        <v>89</v>
      </c>
      <c r="O14" s="13" t="s">
        <v>91</v>
      </c>
      <c r="P14" s="13" t="s">
        <v>23</v>
      </c>
      <c r="Q14" s="13" t="s">
        <v>24</v>
      </c>
      <c r="R14" s="13" t="s">
        <v>25</v>
      </c>
      <c r="S14" s="13" t="s">
        <v>22</v>
      </c>
      <c r="T14" s="13" t="s">
        <v>172</v>
      </c>
      <c r="U14" s="13" t="s">
        <v>93</v>
      </c>
      <c r="V14" s="13" t="s">
        <v>22</v>
      </c>
      <c r="W14" s="13" t="s">
        <v>26</v>
      </c>
      <c r="X14" s="13" t="s">
        <v>21</v>
      </c>
      <c r="Y14" s="13" t="s">
        <v>95</v>
      </c>
      <c r="Z14" s="13" t="s">
        <v>96</v>
      </c>
      <c r="AA14" s="13" t="s">
        <v>38</v>
      </c>
      <c r="AB14" s="13" t="s">
        <v>176</v>
      </c>
      <c r="AC14" s="13" t="s">
        <v>172</v>
      </c>
      <c r="AD14" s="13" t="s">
        <v>99</v>
      </c>
      <c r="AE14" s="13" t="s">
        <v>153</v>
      </c>
      <c r="AF14" s="13" t="s">
        <v>178</v>
      </c>
      <c r="AG14" s="13" t="s">
        <v>180</v>
      </c>
      <c r="AH14" s="13" t="s">
        <v>181</v>
      </c>
      <c r="AI14" s="13" t="s">
        <v>182</v>
      </c>
      <c r="AJ14" s="13" t="s">
        <v>98</v>
      </c>
      <c r="AK14" s="13" t="s">
        <v>183</v>
      </c>
      <c r="AL14" s="13" t="s">
        <v>20</v>
      </c>
      <c r="AM14" s="13" t="s">
        <v>97</v>
      </c>
      <c r="AN14" s="13" t="s">
        <v>32</v>
      </c>
      <c r="AO14" s="13" t="s">
        <v>100</v>
      </c>
      <c r="AP14" s="13" t="s">
        <v>104</v>
      </c>
      <c r="AQ14" s="13" t="s">
        <v>105</v>
      </c>
      <c r="AR14" s="13" t="s">
        <v>31</v>
      </c>
      <c r="AS14" s="13" t="s">
        <v>101</v>
      </c>
      <c r="AT14" s="13" t="s">
        <v>102</v>
      </c>
      <c r="AU14" s="13" t="s">
        <v>103</v>
      </c>
      <c r="AV14" s="13" t="s">
        <v>107</v>
      </c>
      <c r="AW14" s="13" t="s">
        <v>188</v>
      </c>
      <c r="AX14" s="13" t="s">
        <v>108</v>
      </c>
      <c r="AY14" s="13" t="s">
        <v>109</v>
      </c>
      <c r="AZ14" s="13" t="s">
        <v>110</v>
      </c>
      <c r="BA14" s="13" t="s">
        <v>111</v>
      </c>
      <c r="BB14" s="13" t="s">
        <v>112</v>
      </c>
      <c r="BC14" s="13" t="s">
        <v>22</v>
      </c>
      <c r="BD14" s="13" t="s">
        <v>113</v>
      </c>
      <c r="BE14" s="13" t="s">
        <v>114</v>
      </c>
      <c r="BF14" s="13" t="s">
        <v>164</v>
      </c>
      <c r="BG14" s="13" t="s">
        <v>115</v>
      </c>
      <c r="BH14" s="13" t="s">
        <v>12</v>
      </c>
      <c r="BI14" s="13" t="s">
        <v>117</v>
      </c>
      <c r="BJ14" s="13" t="s">
        <v>41</v>
      </c>
      <c r="BK14" s="13" t="s">
        <v>118</v>
      </c>
      <c r="BL14" s="13" t="s">
        <v>194</v>
      </c>
      <c r="BM14" s="13" t="s">
        <v>119</v>
      </c>
      <c r="BN14" s="13" t="s">
        <v>30</v>
      </c>
      <c r="BO14" s="13" t="s">
        <v>13</v>
      </c>
      <c r="BP14" s="13" t="s">
        <v>14</v>
      </c>
      <c r="BQ14" s="13" t="s">
        <v>197</v>
      </c>
      <c r="BR14" s="13" t="s">
        <v>164</v>
      </c>
      <c r="BS14" s="13" t="s">
        <v>100</v>
      </c>
      <c r="BT14" s="13" t="s">
        <v>199</v>
      </c>
      <c r="BU14" s="13" t="s">
        <v>120</v>
      </c>
      <c r="BV14" s="13" t="s">
        <v>121</v>
      </c>
      <c r="BW14" s="13" t="s">
        <v>42</v>
      </c>
      <c r="BX14" s="13" t="s">
        <v>116</v>
      </c>
      <c r="BY14" s="13" t="s">
        <v>94</v>
      </c>
      <c r="BZ14" s="13" t="s">
        <v>202</v>
      </c>
      <c r="CA14" s="13" t="s">
        <v>203</v>
      </c>
      <c r="CB14" s="13" t="s">
        <v>204</v>
      </c>
      <c r="CC14" s="13" t="s">
        <v>206</v>
      </c>
      <c r="CD14" s="13" t="s">
        <v>207</v>
      </c>
      <c r="CE14" s="13" t="s">
        <v>122</v>
      </c>
      <c r="CF14" s="13" t="s">
        <v>123</v>
      </c>
      <c r="CG14" s="13" t="s">
        <v>124</v>
      </c>
      <c r="CH14" s="13" t="s">
        <v>29</v>
      </c>
      <c r="CI14" s="13" t="s">
        <v>125</v>
      </c>
      <c r="CJ14" s="13" t="s">
        <v>126</v>
      </c>
      <c r="CK14" s="13" t="s">
        <v>37</v>
      </c>
      <c r="CL14" s="13" t="s">
        <v>127</v>
      </c>
      <c r="CM14" s="13" t="s">
        <v>128</v>
      </c>
      <c r="CN14" s="13" t="s">
        <v>129</v>
      </c>
      <c r="CO14" s="13" t="s">
        <v>130</v>
      </c>
      <c r="CP14" s="13" t="s">
        <v>131</v>
      </c>
      <c r="CQ14" s="13" t="s">
        <v>212</v>
      </c>
      <c r="CR14" s="13" t="s">
        <v>132</v>
      </c>
      <c r="CS14" s="13" t="s">
        <v>133</v>
      </c>
      <c r="CT14" s="13" t="s">
        <v>134</v>
      </c>
      <c r="CU14" s="13" t="s">
        <v>135</v>
      </c>
      <c r="CV14" s="13" t="s">
        <v>136</v>
      </c>
      <c r="CW14" s="13" t="s">
        <v>137</v>
      </c>
      <c r="CX14" s="13" t="s">
        <v>139</v>
      </c>
      <c r="CY14" s="13" t="s">
        <v>140</v>
      </c>
      <c r="CZ14" s="13" t="s">
        <v>141</v>
      </c>
      <c r="DA14" s="13" t="s">
        <v>142</v>
      </c>
      <c r="DB14" s="13" t="s">
        <v>19</v>
      </c>
      <c r="DC14" s="13" t="s">
        <v>143</v>
      </c>
      <c r="DD14" s="13" t="s">
        <v>138</v>
      </c>
      <c r="DE14" s="13" t="s">
        <v>106</v>
      </c>
      <c r="DF14" s="13" t="s">
        <v>33</v>
      </c>
      <c r="DG14" s="13" t="s">
        <v>219</v>
      </c>
      <c r="DH14" s="13" t="s">
        <v>224</v>
      </c>
      <c r="DI14" s="13" t="s">
        <v>225</v>
      </c>
      <c r="DJ14" s="13" t="s">
        <v>144</v>
      </c>
      <c r="DK14" s="13" t="s">
        <v>145</v>
      </c>
      <c r="DL14" s="13" t="s">
        <v>146</v>
      </c>
      <c r="DM14" s="13" t="s">
        <v>147</v>
      </c>
      <c r="DN14" s="13" t="s">
        <v>148</v>
      </c>
      <c r="DO14" s="13" t="s">
        <v>149</v>
      </c>
      <c r="DP14" s="13" t="s">
        <v>150</v>
      </c>
      <c r="DQ14" s="13" t="s">
        <v>151</v>
      </c>
      <c r="DR14" s="13" t="s">
        <v>43</v>
      </c>
    </row>
    <row r="15" spans="1:254" ht="15.75">
      <c r="A15" s="14">
        <v>1</v>
      </c>
      <c r="B15" s="9" t="s">
        <v>226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2</v>
      </c>
      <c r="B16" s="1" t="s">
        <v>227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3</v>
      </c>
      <c r="B17" s="1" t="s">
        <v>228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/>
      <c r="BA17" s="4">
        <v>1</v>
      </c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>
        <v>1</v>
      </c>
      <c r="BX17" s="4"/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4</v>
      </c>
      <c r="B18" s="1" t="s">
        <v>229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/>
      <c r="N18" s="4">
        <v>1</v>
      </c>
      <c r="O18" s="4">
        <v>1</v>
      </c>
      <c r="P18" s="4"/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5</v>
      </c>
      <c r="B19" s="1" t="s">
        <v>230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6</v>
      </c>
      <c r="B20" s="1" t="s">
        <v>231</v>
      </c>
      <c r="C20" s="4"/>
      <c r="D20" s="4"/>
      <c r="E20" s="4">
        <v>1</v>
      </c>
      <c r="F20" s="4"/>
      <c r="G20" s="4"/>
      <c r="H20" s="4">
        <v>1</v>
      </c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2">
        <v>7</v>
      </c>
      <c r="B21" s="1" t="s">
        <v>232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>
        <v>1</v>
      </c>
      <c r="CM21" s="4"/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>
      <c r="A22" s="3">
        <v>8</v>
      </c>
      <c r="B22" s="4" t="s">
        <v>233</v>
      </c>
      <c r="C22" s="4"/>
      <c r="D22" s="4"/>
      <c r="E22" s="4">
        <v>1</v>
      </c>
      <c r="F22" s="4"/>
      <c r="G22" s="4">
        <v>1</v>
      </c>
      <c r="H22" s="4"/>
      <c r="I22" s="4">
        <v>1</v>
      </c>
      <c r="J22" s="4"/>
      <c r="K22" s="4"/>
      <c r="L22" s="4"/>
      <c r="M22" s="4"/>
      <c r="N22" s="4">
        <v>1</v>
      </c>
      <c r="O22" s="4"/>
      <c r="P22" s="4">
        <v>1</v>
      </c>
      <c r="Q22" s="4"/>
      <c r="R22" s="4">
        <v>1</v>
      </c>
      <c r="S22" s="4"/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>
      <c r="A23" s="3">
        <v>9</v>
      </c>
      <c r="B23" s="4" t="s">
        <v>234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/>
      <c r="DQ23" s="4"/>
      <c r="DR23" s="4">
        <v>1</v>
      </c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>
      <c r="A24" s="3">
        <v>10</v>
      </c>
      <c r="B24" s="4" t="s">
        <v>235</v>
      </c>
      <c r="C24" s="4"/>
      <c r="D24" s="4"/>
      <c r="E24" s="4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/>
      <c r="DR24" s="4">
        <v>1</v>
      </c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A25" s="3">
        <v>11</v>
      </c>
      <c r="B25" s="4" t="s">
        <v>236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>
        <v>1</v>
      </c>
      <c r="CM25" s="4"/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12</v>
      </c>
      <c r="B26" s="4" t="s">
        <v>237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13</v>
      </c>
      <c r="B27" s="4" t="s">
        <v>238</v>
      </c>
      <c r="C27" s="4">
        <v>1</v>
      </c>
      <c r="D27" s="4"/>
      <c r="E27" s="4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14</v>
      </c>
      <c r="B28" s="4" t="s">
        <v>239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/>
      <c r="BD28" s="4">
        <v>1</v>
      </c>
      <c r="BE28" s="4">
        <v>1</v>
      </c>
      <c r="BF28" s="4"/>
      <c r="BG28" s="4"/>
      <c r="BH28" s="4"/>
      <c r="BI28" s="4">
        <v>1</v>
      </c>
      <c r="BJ28" s="4"/>
      <c r="BK28" s="4"/>
      <c r="BL28" s="4"/>
      <c r="BM28" s="4">
        <v>1</v>
      </c>
      <c r="BN28" s="4">
        <v>1</v>
      </c>
      <c r="BO28" s="4"/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>
        <v>1</v>
      </c>
      <c r="CA28" s="4"/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>
        <v>1</v>
      </c>
      <c r="DH28" s="4"/>
      <c r="DI28" s="4"/>
      <c r="DJ28" s="4"/>
      <c r="DK28" s="4"/>
      <c r="DL28" s="4">
        <v>1</v>
      </c>
      <c r="DM28" s="4"/>
      <c r="DN28" s="4">
        <v>1</v>
      </c>
      <c r="DO28" s="4"/>
      <c r="DP28" s="4">
        <v>1</v>
      </c>
      <c r="DQ28" s="4"/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15</v>
      </c>
      <c r="B29" s="4" t="s">
        <v>240</v>
      </c>
      <c r="C29" s="4"/>
      <c r="D29" s="4">
        <v>1</v>
      </c>
      <c r="E29" s="4"/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>
        <v>1</v>
      </c>
      <c r="AT29" s="4"/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16</v>
      </c>
      <c r="B30" s="4" t="s">
        <v>241</v>
      </c>
      <c r="C30" s="4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17</v>
      </c>
      <c r="B31" s="4" t="s">
        <v>242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18</v>
      </c>
      <c r="B32" s="4" t="s">
        <v>243</v>
      </c>
      <c r="C32" s="4"/>
      <c r="D32" s="4"/>
      <c r="E32" s="4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3">
        <v>19</v>
      </c>
      <c r="B33" s="4" t="s">
        <v>244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/>
      <c r="N33" s="4">
        <v>1</v>
      </c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4"/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>
        <v>1</v>
      </c>
      <c r="AT33" s="4"/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20</v>
      </c>
      <c r="B34" s="4" t="s">
        <v>245</v>
      </c>
      <c r="C34" s="4">
        <v>1</v>
      </c>
      <c r="D34" s="4"/>
      <c r="E34" s="4"/>
      <c r="F34" s="4"/>
      <c r="G34" s="4"/>
      <c r="H34" s="4">
        <v>1</v>
      </c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20.25" customHeight="1">
      <c r="A35" s="36" t="s">
        <v>152</v>
      </c>
      <c r="B35" s="37"/>
      <c r="C35" s="15">
        <f t="shared" ref="C35:BN35" si="0">SUM(C10:C34)</f>
        <v>5</v>
      </c>
      <c r="D35" s="15">
        <f t="shared" si="0"/>
        <v>6</v>
      </c>
      <c r="E35" s="15">
        <f t="shared" si="0"/>
        <v>9</v>
      </c>
      <c r="F35" s="15">
        <f t="shared" si="0"/>
        <v>3</v>
      </c>
      <c r="G35" s="15">
        <f t="shared" si="0"/>
        <v>8</v>
      </c>
      <c r="H35" s="15">
        <f t="shared" si="0"/>
        <v>9</v>
      </c>
      <c r="I35" s="15">
        <f t="shared" si="0"/>
        <v>7</v>
      </c>
      <c r="J35" s="15">
        <f t="shared" si="0"/>
        <v>9</v>
      </c>
      <c r="K35" s="15">
        <f t="shared" si="0"/>
        <v>4</v>
      </c>
      <c r="L35" s="15">
        <f t="shared" si="0"/>
        <v>2</v>
      </c>
      <c r="M35" s="15">
        <f t="shared" si="0"/>
        <v>7</v>
      </c>
      <c r="N35" s="15">
        <f t="shared" si="0"/>
        <v>11</v>
      </c>
      <c r="O35" s="15">
        <f t="shared" si="0"/>
        <v>6</v>
      </c>
      <c r="P35" s="15">
        <f t="shared" si="0"/>
        <v>9</v>
      </c>
      <c r="Q35" s="15">
        <f t="shared" si="0"/>
        <v>5</v>
      </c>
      <c r="R35" s="15">
        <f t="shared" si="0"/>
        <v>3</v>
      </c>
      <c r="S35" s="15">
        <f t="shared" si="0"/>
        <v>8</v>
      </c>
      <c r="T35" s="15">
        <f t="shared" si="0"/>
        <v>10</v>
      </c>
      <c r="U35" s="15">
        <f t="shared" si="0"/>
        <v>5</v>
      </c>
      <c r="V35" s="15">
        <f t="shared" si="0"/>
        <v>6</v>
      </c>
      <c r="W35" s="15">
        <f t="shared" si="0"/>
        <v>9</v>
      </c>
      <c r="X35" s="15">
        <f t="shared" si="0"/>
        <v>2</v>
      </c>
      <c r="Y35" s="15">
        <f t="shared" si="0"/>
        <v>9</v>
      </c>
      <c r="Z35" s="15">
        <f t="shared" si="0"/>
        <v>9</v>
      </c>
      <c r="AA35" s="15">
        <f t="shared" si="0"/>
        <v>2</v>
      </c>
      <c r="AB35" s="15">
        <f t="shared" si="0"/>
        <v>10</v>
      </c>
      <c r="AC35" s="15">
        <f t="shared" si="0"/>
        <v>8</v>
      </c>
      <c r="AD35" s="15">
        <f t="shared" si="0"/>
        <v>6</v>
      </c>
      <c r="AE35" s="15">
        <f t="shared" si="0"/>
        <v>12</v>
      </c>
      <c r="AF35" s="15">
        <f t="shared" si="0"/>
        <v>2</v>
      </c>
      <c r="AG35" s="15">
        <f t="shared" si="0"/>
        <v>2</v>
      </c>
      <c r="AH35" s="15">
        <f t="shared" si="0"/>
        <v>10</v>
      </c>
      <c r="AI35" s="15">
        <f t="shared" si="0"/>
        <v>8</v>
      </c>
      <c r="AJ35" s="15">
        <f t="shared" si="0"/>
        <v>4</v>
      </c>
      <c r="AK35" s="15">
        <f t="shared" si="0"/>
        <v>10</v>
      </c>
      <c r="AL35" s="15">
        <f t="shared" si="0"/>
        <v>6</v>
      </c>
      <c r="AM35" s="15">
        <f t="shared" si="0"/>
        <v>2</v>
      </c>
      <c r="AN35" s="15">
        <f t="shared" si="0"/>
        <v>8</v>
      </c>
      <c r="AO35" s="15">
        <f t="shared" si="0"/>
        <v>10</v>
      </c>
      <c r="AP35" s="15">
        <f t="shared" si="0"/>
        <v>5</v>
      </c>
      <c r="AQ35" s="15">
        <f t="shared" si="0"/>
        <v>8</v>
      </c>
      <c r="AR35" s="15">
        <f t="shared" si="0"/>
        <v>7</v>
      </c>
      <c r="AS35" s="15">
        <f t="shared" si="0"/>
        <v>7</v>
      </c>
      <c r="AT35" s="15">
        <f t="shared" si="0"/>
        <v>9</v>
      </c>
      <c r="AU35" s="15">
        <f t="shared" si="0"/>
        <v>4</v>
      </c>
      <c r="AV35" s="15">
        <f t="shared" si="0"/>
        <v>3</v>
      </c>
      <c r="AW35" s="15">
        <f t="shared" si="0"/>
        <v>8</v>
      </c>
      <c r="AX35" s="15">
        <f t="shared" si="0"/>
        <v>9</v>
      </c>
      <c r="AY35" s="15">
        <f t="shared" si="0"/>
        <v>2</v>
      </c>
      <c r="AZ35" s="15">
        <f t="shared" si="0"/>
        <v>5</v>
      </c>
      <c r="BA35" s="15">
        <f t="shared" si="0"/>
        <v>13</v>
      </c>
      <c r="BB35" s="15">
        <f t="shared" si="0"/>
        <v>1</v>
      </c>
      <c r="BC35" s="15">
        <f t="shared" si="0"/>
        <v>8</v>
      </c>
      <c r="BD35" s="15">
        <f t="shared" si="0"/>
        <v>11</v>
      </c>
      <c r="BE35" s="15">
        <f t="shared" si="0"/>
        <v>3</v>
      </c>
      <c r="BF35" s="15">
        <f t="shared" si="0"/>
        <v>8</v>
      </c>
      <c r="BG35" s="15">
        <f t="shared" si="0"/>
        <v>9</v>
      </c>
      <c r="BH35" s="15">
        <f t="shared" si="0"/>
        <v>4</v>
      </c>
      <c r="BI35" s="15">
        <f t="shared" si="0"/>
        <v>7</v>
      </c>
      <c r="BJ35" s="15">
        <f t="shared" si="0"/>
        <v>9</v>
      </c>
      <c r="BK35" s="15">
        <f t="shared" si="0"/>
        <v>0</v>
      </c>
      <c r="BL35" s="15">
        <f t="shared" si="0"/>
        <v>8</v>
      </c>
      <c r="BM35" s="15">
        <f t="shared" si="0"/>
        <v>12</v>
      </c>
      <c r="BN35" s="15">
        <f t="shared" si="0"/>
        <v>2</v>
      </c>
      <c r="BO35" s="15">
        <f t="shared" ref="BO35:DR35" si="1">SUM(BO10:BO34)</f>
        <v>8</v>
      </c>
      <c r="BP35" s="15">
        <f t="shared" si="1"/>
        <v>10</v>
      </c>
      <c r="BQ35" s="15">
        <f t="shared" si="1"/>
        <v>1</v>
      </c>
      <c r="BR35" s="15">
        <f t="shared" si="1"/>
        <v>6</v>
      </c>
      <c r="BS35" s="15">
        <f t="shared" si="1"/>
        <v>13</v>
      </c>
      <c r="BT35" s="15">
        <f t="shared" si="1"/>
        <v>2</v>
      </c>
      <c r="BU35" s="15">
        <f t="shared" si="1"/>
        <v>8</v>
      </c>
      <c r="BV35" s="15">
        <f t="shared" si="1"/>
        <v>10</v>
      </c>
      <c r="BW35" s="15">
        <f t="shared" si="1"/>
        <v>2</v>
      </c>
      <c r="BX35" s="15">
        <f t="shared" si="1"/>
        <v>8</v>
      </c>
      <c r="BY35" s="15">
        <f t="shared" si="1"/>
        <v>10</v>
      </c>
      <c r="BZ35" s="15">
        <f t="shared" si="1"/>
        <v>1</v>
      </c>
      <c r="CA35" s="15">
        <f t="shared" si="1"/>
        <v>8</v>
      </c>
      <c r="CB35" s="15">
        <f t="shared" si="1"/>
        <v>11</v>
      </c>
      <c r="CC35" s="15">
        <f t="shared" si="1"/>
        <v>0</v>
      </c>
      <c r="CD35" s="15">
        <f t="shared" si="1"/>
        <v>7</v>
      </c>
      <c r="CE35" s="15">
        <f t="shared" si="1"/>
        <v>13</v>
      </c>
      <c r="CF35" s="15">
        <f t="shared" si="1"/>
        <v>1</v>
      </c>
      <c r="CG35" s="15">
        <f t="shared" si="1"/>
        <v>8</v>
      </c>
      <c r="CH35" s="15">
        <f t="shared" si="1"/>
        <v>11</v>
      </c>
      <c r="CI35" s="15">
        <f t="shared" si="1"/>
        <v>4</v>
      </c>
      <c r="CJ35" s="15">
        <f t="shared" si="1"/>
        <v>6</v>
      </c>
      <c r="CK35" s="15">
        <f t="shared" si="1"/>
        <v>10</v>
      </c>
      <c r="CL35" s="15">
        <f t="shared" si="1"/>
        <v>2</v>
      </c>
      <c r="CM35" s="15">
        <f t="shared" si="1"/>
        <v>6</v>
      </c>
      <c r="CN35" s="15">
        <f t="shared" si="1"/>
        <v>12</v>
      </c>
      <c r="CO35" s="15">
        <f t="shared" si="1"/>
        <v>4</v>
      </c>
      <c r="CP35" s="15">
        <f t="shared" si="1"/>
        <v>9</v>
      </c>
      <c r="CQ35" s="15">
        <f t="shared" si="1"/>
        <v>7</v>
      </c>
      <c r="CR35" s="15">
        <f t="shared" si="1"/>
        <v>3</v>
      </c>
      <c r="CS35" s="15">
        <f t="shared" si="1"/>
        <v>10</v>
      </c>
      <c r="CT35" s="15">
        <f t="shared" si="1"/>
        <v>7</v>
      </c>
      <c r="CU35" s="15">
        <f t="shared" si="1"/>
        <v>1</v>
      </c>
      <c r="CV35" s="15">
        <f t="shared" si="1"/>
        <v>6</v>
      </c>
      <c r="CW35" s="15">
        <f t="shared" si="1"/>
        <v>12</v>
      </c>
      <c r="CX35" s="15">
        <f t="shared" si="1"/>
        <v>5</v>
      </c>
      <c r="CY35" s="15">
        <f t="shared" si="1"/>
        <v>9</v>
      </c>
      <c r="CZ35" s="15">
        <f t="shared" si="1"/>
        <v>6</v>
      </c>
      <c r="DA35" s="15">
        <f t="shared" si="1"/>
        <v>7</v>
      </c>
      <c r="DB35" s="15">
        <f t="shared" si="1"/>
        <v>9</v>
      </c>
      <c r="DC35" s="15">
        <f t="shared" si="1"/>
        <v>4</v>
      </c>
      <c r="DD35" s="15">
        <f t="shared" si="1"/>
        <v>3</v>
      </c>
      <c r="DE35" s="15">
        <f t="shared" si="1"/>
        <v>9</v>
      </c>
      <c r="DF35" s="15">
        <f t="shared" si="1"/>
        <v>8</v>
      </c>
      <c r="DG35" s="15">
        <f t="shared" si="1"/>
        <v>15</v>
      </c>
      <c r="DH35" s="15">
        <f t="shared" si="1"/>
        <v>5</v>
      </c>
      <c r="DI35" s="15">
        <f t="shared" si="1"/>
        <v>0</v>
      </c>
      <c r="DJ35" s="15">
        <f t="shared" si="1"/>
        <v>6</v>
      </c>
      <c r="DK35" s="15">
        <f t="shared" si="1"/>
        <v>9</v>
      </c>
      <c r="DL35" s="15">
        <f t="shared" si="1"/>
        <v>5</v>
      </c>
      <c r="DM35" s="15">
        <f t="shared" si="1"/>
        <v>4</v>
      </c>
      <c r="DN35" s="15">
        <f t="shared" si="1"/>
        <v>10</v>
      </c>
      <c r="DO35" s="15">
        <f t="shared" si="1"/>
        <v>6</v>
      </c>
      <c r="DP35" s="15">
        <f t="shared" si="1"/>
        <v>4</v>
      </c>
      <c r="DQ35" s="15">
        <f t="shared" si="1"/>
        <v>9</v>
      </c>
      <c r="DR35" s="15">
        <f t="shared" si="1"/>
        <v>7</v>
      </c>
    </row>
    <row r="36" spans="1:254">
      <c r="A36" s="38" t="s">
        <v>163</v>
      </c>
      <c r="B36" s="39"/>
      <c r="C36" s="17">
        <f>C35/20%</f>
        <v>25</v>
      </c>
      <c r="D36" s="17">
        <f t="shared" ref="D36:BO36" si="2">D35/20%</f>
        <v>30</v>
      </c>
      <c r="E36" s="17">
        <f t="shared" si="2"/>
        <v>45</v>
      </c>
      <c r="F36" s="17">
        <f t="shared" si="2"/>
        <v>15</v>
      </c>
      <c r="G36" s="17">
        <f t="shared" si="2"/>
        <v>40</v>
      </c>
      <c r="H36" s="17">
        <f t="shared" si="2"/>
        <v>45</v>
      </c>
      <c r="I36" s="17">
        <f t="shared" si="2"/>
        <v>35</v>
      </c>
      <c r="J36" s="17">
        <f t="shared" si="2"/>
        <v>45</v>
      </c>
      <c r="K36" s="17">
        <f t="shared" si="2"/>
        <v>20</v>
      </c>
      <c r="L36" s="17">
        <f t="shared" si="2"/>
        <v>10</v>
      </c>
      <c r="M36" s="17">
        <f t="shared" si="2"/>
        <v>35</v>
      </c>
      <c r="N36" s="17">
        <f t="shared" si="2"/>
        <v>55</v>
      </c>
      <c r="O36" s="17">
        <f t="shared" si="2"/>
        <v>30</v>
      </c>
      <c r="P36" s="17">
        <f t="shared" si="2"/>
        <v>45</v>
      </c>
      <c r="Q36" s="17">
        <f t="shared" si="2"/>
        <v>25</v>
      </c>
      <c r="R36" s="17">
        <f t="shared" si="2"/>
        <v>15</v>
      </c>
      <c r="S36" s="17">
        <f t="shared" si="2"/>
        <v>40</v>
      </c>
      <c r="T36" s="17">
        <f t="shared" si="2"/>
        <v>50</v>
      </c>
      <c r="U36" s="17">
        <f t="shared" si="2"/>
        <v>25</v>
      </c>
      <c r="V36" s="17">
        <f t="shared" si="2"/>
        <v>30</v>
      </c>
      <c r="W36" s="17">
        <f t="shared" si="2"/>
        <v>45</v>
      </c>
      <c r="X36" s="17">
        <f t="shared" si="2"/>
        <v>10</v>
      </c>
      <c r="Y36" s="17">
        <f t="shared" si="2"/>
        <v>45</v>
      </c>
      <c r="Z36" s="17">
        <f t="shared" si="2"/>
        <v>45</v>
      </c>
      <c r="AA36" s="17">
        <f t="shared" si="2"/>
        <v>10</v>
      </c>
      <c r="AB36" s="17">
        <f t="shared" si="2"/>
        <v>50</v>
      </c>
      <c r="AC36" s="17">
        <f t="shared" si="2"/>
        <v>40</v>
      </c>
      <c r="AD36" s="17">
        <f t="shared" si="2"/>
        <v>30</v>
      </c>
      <c r="AE36" s="17">
        <f t="shared" si="2"/>
        <v>60</v>
      </c>
      <c r="AF36" s="17">
        <f t="shared" si="2"/>
        <v>10</v>
      </c>
      <c r="AG36" s="17">
        <f t="shared" si="2"/>
        <v>10</v>
      </c>
      <c r="AH36" s="17">
        <f t="shared" si="2"/>
        <v>50</v>
      </c>
      <c r="AI36" s="17">
        <f t="shared" si="2"/>
        <v>40</v>
      </c>
      <c r="AJ36" s="17">
        <f t="shared" si="2"/>
        <v>20</v>
      </c>
      <c r="AK36" s="17">
        <f t="shared" si="2"/>
        <v>50</v>
      </c>
      <c r="AL36" s="17">
        <f t="shared" si="2"/>
        <v>30</v>
      </c>
      <c r="AM36" s="17">
        <f t="shared" si="2"/>
        <v>10</v>
      </c>
      <c r="AN36" s="17">
        <f t="shared" si="2"/>
        <v>40</v>
      </c>
      <c r="AO36" s="17">
        <f t="shared" si="2"/>
        <v>50</v>
      </c>
      <c r="AP36" s="17">
        <f t="shared" si="2"/>
        <v>25</v>
      </c>
      <c r="AQ36" s="17">
        <f t="shared" si="2"/>
        <v>40</v>
      </c>
      <c r="AR36" s="17">
        <f t="shared" si="2"/>
        <v>35</v>
      </c>
      <c r="AS36" s="17">
        <f t="shared" si="2"/>
        <v>35</v>
      </c>
      <c r="AT36" s="17">
        <f t="shared" si="2"/>
        <v>45</v>
      </c>
      <c r="AU36" s="17">
        <f t="shared" si="2"/>
        <v>20</v>
      </c>
      <c r="AV36" s="17">
        <f t="shared" si="2"/>
        <v>15</v>
      </c>
      <c r="AW36" s="17">
        <f t="shared" si="2"/>
        <v>40</v>
      </c>
      <c r="AX36" s="17">
        <f t="shared" si="2"/>
        <v>45</v>
      </c>
      <c r="AY36" s="17">
        <f t="shared" si="2"/>
        <v>10</v>
      </c>
      <c r="AZ36" s="17">
        <f t="shared" si="2"/>
        <v>25</v>
      </c>
      <c r="BA36" s="17">
        <f t="shared" si="2"/>
        <v>65</v>
      </c>
      <c r="BB36" s="17">
        <f t="shared" si="2"/>
        <v>5</v>
      </c>
      <c r="BC36" s="17">
        <f t="shared" si="2"/>
        <v>40</v>
      </c>
      <c r="BD36" s="17">
        <f t="shared" si="2"/>
        <v>55</v>
      </c>
      <c r="BE36" s="17">
        <f t="shared" si="2"/>
        <v>15</v>
      </c>
      <c r="BF36" s="17">
        <f t="shared" si="2"/>
        <v>40</v>
      </c>
      <c r="BG36" s="17">
        <f t="shared" si="2"/>
        <v>45</v>
      </c>
      <c r="BH36" s="17">
        <f t="shared" si="2"/>
        <v>20</v>
      </c>
      <c r="BI36" s="17">
        <f t="shared" si="2"/>
        <v>35</v>
      </c>
      <c r="BJ36" s="17">
        <f t="shared" si="2"/>
        <v>45</v>
      </c>
      <c r="BK36" s="17">
        <f t="shared" si="2"/>
        <v>0</v>
      </c>
      <c r="BL36" s="17">
        <f t="shared" si="2"/>
        <v>40</v>
      </c>
      <c r="BM36" s="17">
        <f t="shared" si="2"/>
        <v>60</v>
      </c>
      <c r="BN36" s="17">
        <f t="shared" si="2"/>
        <v>10</v>
      </c>
      <c r="BO36" s="17">
        <f t="shared" si="2"/>
        <v>40</v>
      </c>
      <c r="BP36" s="17">
        <f t="shared" ref="BP36:DR36" si="3">BP35/20%</f>
        <v>50</v>
      </c>
      <c r="BQ36" s="17">
        <f t="shared" si="3"/>
        <v>5</v>
      </c>
      <c r="BR36" s="17">
        <f t="shared" si="3"/>
        <v>30</v>
      </c>
      <c r="BS36" s="17">
        <f t="shared" si="3"/>
        <v>65</v>
      </c>
      <c r="BT36" s="17">
        <f t="shared" si="3"/>
        <v>10</v>
      </c>
      <c r="BU36" s="17">
        <f t="shared" si="3"/>
        <v>40</v>
      </c>
      <c r="BV36" s="17">
        <f t="shared" si="3"/>
        <v>50</v>
      </c>
      <c r="BW36" s="17">
        <f t="shared" si="3"/>
        <v>10</v>
      </c>
      <c r="BX36" s="17">
        <f t="shared" si="3"/>
        <v>40</v>
      </c>
      <c r="BY36" s="17">
        <f t="shared" si="3"/>
        <v>50</v>
      </c>
      <c r="BZ36" s="17">
        <f t="shared" si="3"/>
        <v>5</v>
      </c>
      <c r="CA36" s="17">
        <f t="shared" si="3"/>
        <v>40</v>
      </c>
      <c r="CB36" s="17">
        <f t="shared" si="3"/>
        <v>55</v>
      </c>
      <c r="CC36" s="17">
        <f t="shared" si="3"/>
        <v>0</v>
      </c>
      <c r="CD36" s="17">
        <f t="shared" si="3"/>
        <v>35</v>
      </c>
      <c r="CE36" s="17">
        <f t="shared" si="3"/>
        <v>65</v>
      </c>
      <c r="CF36" s="17">
        <f t="shared" si="3"/>
        <v>5</v>
      </c>
      <c r="CG36" s="17">
        <f t="shared" si="3"/>
        <v>40</v>
      </c>
      <c r="CH36" s="17">
        <f t="shared" si="3"/>
        <v>55</v>
      </c>
      <c r="CI36" s="17">
        <f t="shared" si="3"/>
        <v>20</v>
      </c>
      <c r="CJ36" s="17">
        <f t="shared" si="3"/>
        <v>30</v>
      </c>
      <c r="CK36" s="17">
        <f t="shared" si="3"/>
        <v>50</v>
      </c>
      <c r="CL36" s="17">
        <f t="shared" si="3"/>
        <v>10</v>
      </c>
      <c r="CM36" s="17">
        <f t="shared" si="3"/>
        <v>30</v>
      </c>
      <c r="CN36" s="17">
        <f t="shared" si="3"/>
        <v>60</v>
      </c>
      <c r="CO36" s="17">
        <f t="shared" si="3"/>
        <v>20</v>
      </c>
      <c r="CP36" s="17">
        <f t="shared" si="3"/>
        <v>45</v>
      </c>
      <c r="CQ36" s="17">
        <f t="shared" si="3"/>
        <v>35</v>
      </c>
      <c r="CR36" s="17">
        <f t="shared" si="3"/>
        <v>15</v>
      </c>
      <c r="CS36" s="17">
        <f t="shared" si="3"/>
        <v>50</v>
      </c>
      <c r="CT36" s="17">
        <f t="shared" si="3"/>
        <v>35</v>
      </c>
      <c r="CU36" s="17">
        <f t="shared" si="3"/>
        <v>5</v>
      </c>
      <c r="CV36" s="17">
        <f t="shared" si="3"/>
        <v>30</v>
      </c>
      <c r="CW36" s="17">
        <f t="shared" si="3"/>
        <v>60</v>
      </c>
      <c r="CX36" s="17">
        <f t="shared" si="3"/>
        <v>25</v>
      </c>
      <c r="CY36" s="17">
        <f t="shared" si="3"/>
        <v>45</v>
      </c>
      <c r="CZ36" s="17">
        <f t="shared" si="3"/>
        <v>30</v>
      </c>
      <c r="DA36" s="17">
        <f t="shared" si="3"/>
        <v>35</v>
      </c>
      <c r="DB36" s="17">
        <f t="shared" si="3"/>
        <v>45</v>
      </c>
      <c r="DC36" s="17">
        <f t="shared" si="3"/>
        <v>20</v>
      </c>
      <c r="DD36" s="17">
        <f t="shared" si="3"/>
        <v>15</v>
      </c>
      <c r="DE36" s="17">
        <f t="shared" si="3"/>
        <v>45</v>
      </c>
      <c r="DF36" s="17">
        <f t="shared" si="3"/>
        <v>40</v>
      </c>
      <c r="DG36" s="17">
        <f t="shared" si="3"/>
        <v>75</v>
      </c>
      <c r="DH36" s="17">
        <f t="shared" si="3"/>
        <v>25</v>
      </c>
      <c r="DI36" s="17">
        <f t="shared" si="3"/>
        <v>0</v>
      </c>
      <c r="DJ36" s="17">
        <f t="shared" si="3"/>
        <v>30</v>
      </c>
      <c r="DK36" s="17">
        <f t="shared" si="3"/>
        <v>45</v>
      </c>
      <c r="DL36" s="17">
        <f t="shared" si="3"/>
        <v>25</v>
      </c>
      <c r="DM36" s="17">
        <f t="shared" si="3"/>
        <v>20</v>
      </c>
      <c r="DN36" s="17">
        <f t="shared" si="3"/>
        <v>50</v>
      </c>
      <c r="DO36" s="17">
        <f t="shared" si="3"/>
        <v>30</v>
      </c>
      <c r="DP36" s="17">
        <f t="shared" si="3"/>
        <v>20</v>
      </c>
      <c r="DQ36" s="17">
        <f t="shared" si="3"/>
        <v>45</v>
      </c>
      <c r="DR36" s="17">
        <f t="shared" si="3"/>
        <v>35</v>
      </c>
    </row>
    <row r="37" spans="1:254" ht="19.5" customHeight="1"/>
    <row r="38" spans="1:254">
      <c r="B38" t="s">
        <v>154</v>
      </c>
    </row>
    <row r="39" spans="1:254">
      <c r="B39" t="s">
        <v>155</v>
      </c>
      <c r="C39" t="s">
        <v>158</v>
      </c>
      <c r="D39" s="12">
        <f>(C36+F36+I36+L36)/4</f>
        <v>21.25</v>
      </c>
      <c r="E39" s="12">
        <f t="shared" ref="E39:E58" si="4">D39/100*20</f>
        <v>4.25</v>
      </c>
      <c r="G39" s="20">
        <f>D39</f>
        <v>21.25</v>
      </c>
      <c r="H39" s="21"/>
      <c r="I39" s="21"/>
    </row>
    <row r="40" spans="1:254">
      <c r="B40" t="s">
        <v>156</v>
      </c>
      <c r="C40" t="s">
        <v>158</v>
      </c>
      <c r="D40" s="12">
        <f>(D36+G36+J36+M36)/4</f>
        <v>37.5</v>
      </c>
      <c r="E40" s="12">
        <f t="shared" si="4"/>
        <v>7.5</v>
      </c>
      <c r="G40" s="21"/>
      <c r="H40" s="20">
        <f>D40</f>
        <v>37.5</v>
      </c>
      <c r="I40" s="21"/>
    </row>
    <row r="41" spans="1:254">
      <c r="B41" t="s">
        <v>157</v>
      </c>
      <c r="C41" t="s">
        <v>158</v>
      </c>
      <c r="D41" s="12">
        <f>(E36+H36+K36+N36)/4</f>
        <v>41.25</v>
      </c>
      <c r="E41" s="12">
        <f t="shared" si="4"/>
        <v>8.25</v>
      </c>
      <c r="G41" s="21"/>
      <c r="H41" s="21"/>
      <c r="I41" s="21"/>
    </row>
    <row r="42" spans="1:254">
      <c r="D42" s="16">
        <f>SUM(D39:D41)</f>
        <v>100</v>
      </c>
      <c r="E42" s="16">
        <f t="shared" si="4"/>
        <v>20</v>
      </c>
      <c r="G42" s="21"/>
      <c r="H42" s="21"/>
      <c r="I42" s="21"/>
    </row>
    <row r="43" spans="1:254">
      <c r="B43" t="s">
        <v>155</v>
      </c>
      <c r="C43" t="s">
        <v>159</v>
      </c>
      <c r="D43" s="12">
        <f>(O36+R36+U36+X36+AA36+AD36+AG36+AJ36)/8</f>
        <v>18.75</v>
      </c>
      <c r="E43" s="12">
        <f t="shared" si="4"/>
        <v>3.75</v>
      </c>
      <c r="G43" s="20">
        <f>D43</f>
        <v>18.75</v>
      </c>
      <c r="H43" s="21"/>
      <c r="I43" s="21"/>
    </row>
    <row r="44" spans="1:254">
      <c r="B44" t="s">
        <v>156</v>
      </c>
      <c r="C44" t="s">
        <v>159</v>
      </c>
      <c r="D44" s="12">
        <f>(P36+S36+V36+Y36+AB36+AE36+AH36+AK36)/8</f>
        <v>46.25</v>
      </c>
      <c r="E44" s="12">
        <f t="shared" si="4"/>
        <v>9.25</v>
      </c>
      <c r="G44" s="21"/>
      <c r="H44" s="20">
        <f>D44</f>
        <v>46.25</v>
      </c>
      <c r="I44" s="21"/>
    </row>
    <row r="45" spans="1:254">
      <c r="B45" t="s">
        <v>157</v>
      </c>
      <c r="C45" t="s">
        <v>159</v>
      </c>
      <c r="D45" s="12">
        <f>(Q36+T36+W36+Z36+AC36+AF36+AI36+AL36)/8</f>
        <v>35.625</v>
      </c>
      <c r="E45" s="12">
        <f t="shared" si="4"/>
        <v>7.125</v>
      </c>
      <c r="G45" s="21"/>
      <c r="H45" s="21"/>
      <c r="I45" s="21"/>
    </row>
    <row r="46" spans="1:254">
      <c r="D46" s="16">
        <f>SUM(D43:D45)</f>
        <v>100.625</v>
      </c>
      <c r="E46" s="16">
        <f t="shared" si="4"/>
        <v>20.125</v>
      </c>
      <c r="G46" s="21"/>
      <c r="H46" s="21"/>
      <c r="I46" s="21"/>
    </row>
    <row r="47" spans="1:254">
      <c r="B47" t="s">
        <v>155</v>
      </c>
      <c r="C47" t="s">
        <v>160</v>
      </c>
      <c r="D47" s="12">
        <f>(AM36+AP36+AS36+AV36)/4</f>
        <v>21.25</v>
      </c>
      <c r="E47" s="12">
        <f t="shared" si="4"/>
        <v>4.25</v>
      </c>
      <c r="G47" s="20">
        <f>D47</f>
        <v>21.25</v>
      </c>
      <c r="H47" s="21"/>
      <c r="I47" s="21"/>
    </row>
    <row r="48" spans="1:254" ht="18.75">
      <c r="B48" t="s">
        <v>156</v>
      </c>
      <c r="C48" t="s">
        <v>160</v>
      </c>
      <c r="D48" s="12">
        <f>(AN36+AQ36+AT36+AW36)/4</f>
        <v>41.25</v>
      </c>
      <c r="E48" s="12">
        <f t="shared" si="4"/>
        <v>8.25</v>
      </c>
      <c r="G48" s="21"/>
      <c r="H48" s="20">
        <f>D48</f>
        <v>41.25</v>
      </c>
      <c r="I48" s="21"/>
      <c r="M48" s="22"/>
    </row>
    <row r="49" spans="2:11">
      <c r="B49" t="s">
        <v>157</v>
      </c>
      <c r="C49" t="s">
        <v>160</v>
      </c>
      <c r="D49" s="12">
        <f>(AO36+AR36+AU36+AX36)/4</f>
        <v>37.5</v>
      </c>
      <c r="E49" s="12">
        <f t="shared" si="4"/>
        <v>7.5</v>
      </c>
      <c r="G49" s="21"/>
      <c r="H49" s="21"/>
      <c r="I49" s="21"/>
    </row>
    <row r="50" spans="2:11">
      <c r="D50" s="16">
        <f>SUM(D47:D49)</f>
        <v>100</v>
      </c>
      <c r="E50" s="16">
        <f t="shared" si="4"/>
        <v>20</v>
      </c>
      <c r="G50" s="21"/>
      <c r="H50" s="21"/>
      <c r="I50" s="21"/>
    </row>
    <row r="51" spans="2:11">
      <c r="B51" t="s">
        <v>155</v>
      </c>
      <c r="C51" t="s">
        <v>161</v>
      </c>
      <c r="D51" s="12">
        <f>(AY36+BB36+BE36+BH36+BK36+BN36+BQ36+BT36+BW36+BZ36+CC36+CF36+CI36+CL36+CO36+CR36+CU36+CX36+DA36+DD36)/20</f>
        <v>12</v>
      </c>
      <c r="E51" s="12">
        <f t="shared" si="4"/>
        <v>2.4</v>
      </c>
      <c r="G51" s="20">
        <f>D51</f>
        <v>12</v>
      </c>
      <c r="H51" s="21"/>
      <c r="I51" s="21"/>
    </row>
    <row r="52" spans="2:11">
      <c r="B52" t="s">
        <v>156</v>
      </c>
      <c r="C52" t="s">
        <v>161</v>
      </c>
      <c r="D52" s="12">
        <f>(AZ36+BC36+BF36+BI36+BL36+BO36+BR36+BU36+BX36+CA36+CD36+CG36+CJ36+CM36+CP36+CS36+CV36+CY36+DB36+DE36)/20</f>
        <v>38.25</v>
      </c>
      <c r="E52" s="12">
        <f t="shared" si="4"/>
        <v>7.65</v>
      </c>
      <c r="G52" s="21"/>
      <c r="H52" s="20">
        <f>D52</f>
        <v>38.25</v>
      </c>
      <c r="I52" s="21"/>
    </row>
    <row r="53" spans="2:11">
      <c r="B53" t="s">
        <v>157</v>
      </c>
      <c r="C53" t="s">
        <v>161</v>
      </c>
      <c r="D53" s="12">
        <f>(BA36+BD36+BG36+BJ36+BM36+BP36+BS36+BV36+BY36+CB36+CE36+CH36+CK36+CN36+CQ36+CT36+CW36+CZ36+DC36+DF36)/20</f>
        <v>49.5</v>
      </c>
      <c r="E53" s="12">
        <f t="shared" si="4"/>
        <v>9.9</v>
      </c>
      <c r="G53" s="21"/>
      <c r="H53" s="21"/>
      <c r="I53" s="21"/>
    </row>
    <row r="54" spans="2:11">
      <c r="D54" s="16">
        <f>SUM(D51:D53)</f>
        <v>99.75</v>
      </c>
      <c r="E54" s="16">
        <f t="shared" si="4"/>
        <v>19.950000000000003</v>
      </c>
      <c r="G54" s="21"/>
      <c r="H54" s="21"/>
      <c r="I54" s="21"/>
    </row>
    <row r="55" spans="2:11">
      <c r="B55" t="s">
        <v>155</v>
      </c>
      <c r="C55" t="s">
        <v>162</v>
      </c>
      <c r="D55" s="12">
        <f>(DG36+DJ36+DM36+DP36)/4</f>
        <v>36.25</v>
      </c>
      <c r="E55" s="12">
        <f t="shared" si="4"/>
        <v>7.25</v>
      </c>
      <c r="G55" s="20">
        <f>D55</f>
        <v>36.25</v>
      </c>
      <c r="H55" s="21"/>
      <c r="I55" s="21"/>
    </row>
    <row r="56" spans="2:11">
      <c r="B56" t="s">
        <v>156</v>
      </c>
      <c r="C56" t="s">
        <v>162</v>
      </c>
      <c r="D56" s="12">
        <f>(DH36+DK36+DN36+DQ36)/4</f>
        <v>41.25</v>
      </c>
      <c r="E56" s="12">
        <f t="shared" si="4"/>
        <v>8.25</v>
      </c>
      <c r="G56" s="21"/>
      <c r="H56" s="20">
        <f>D56</f>
        <v>41.25</v>
      </c>
      <c r="I56" s="21"/>
    </row>
    <row r="57" spans="2:11">
      <c r="B57" t="s">
        <v>157</v>
      </c>
      <c r="C57" t="s">
        <v>162</v>
      </c>
      <c r="D57" s="12">
        <f>(DI36+DL36+DO36+DR36)/4</f>
        <v>22.5</v>
      </c>
      <c r="E57" s="12">
        <f t="shared" si="4"/>
        <v>4.5</v>
      </c>
      <c r="G57" s="21"/>
      <c r="H57" s="21"/>
      <c r="I57" s="21"/>
    </row>
    <row r="58" spans="2:11">
      <c r="D58" s="16">
        <f>SUM(D55:D57)</f>
        <v>100</v>
      </c>
      <c r="E58" s="16">
        <f t="shared" si="4"/>
        <v>20</v>
      </c>
      <c r="G58" s="21"/>
      <c r="H58" s="21"/>
      <c r="I58" s="21"/>
    </row>
    <row r="59" spans="2:11">
      <c r="G59" s="21"/>
      <c r="H59" s="21"/>
      <c r="I59" s="21"/>
    </row>
    <row r="62" spans="2:11" ht="18.75">
      <c r="F62" s="23" t="s">
        <v>248</v>
      </c>
      <c r="G62" s="23"/>
      <c r="H62" s="23"/>
      <c r="I62" s="4"/>
      <c r="J62" s="4"/>
      <c r="K62" s="4"/>
    </row>
    <row r="63" spans="2:11" ht="18.75">
      <c r="F63" s="24" t="s">
        <v>155</v>
      </c>
      <c r="G63" s="25">
        <f>SUM(G39:G59)/5</f>
        <v>21.9</v>
      </c>
      <c r="H63" s="24" t="s">
        <v>247</v>
      </c>
      <c r="I63" s="4"/>
      <c r="J63" s="26">
        <f>SUM(G63:I63)</f>
        <v>21.9</v>
      </c>
      <c r="K63" s="4"/>
    </row>
    <row r="64" spans="2:11" ht="18.75">
      <c r="F64" s="23"/>
      <c r="G64" s="27" t="s">
        <v>156</v>
      </c>
      <c r="H64" s="28">
        <f>SUM(H40:H60)/5</f>
        <v>40.9</v>
      </c>
      <c r="I64" s="29" t="s">
        <v>247</v>
      </c>
      <c r="J64" s="26">
        <f>SUM(G64:I64)</f>
        <v>40.9</v>
      </c>
      <c r="K64" s="4"/>
    </row>
    <row r="65" spans="6:11">
      <c r="F65" s="30" t="s">
        <v>249</v>
      </c>
      <c r="G65" s="30"/>
      <c r="H65" s="30"/>
      <c r="I65" s="30"/>
      <c r="J65" s="31">
        <f>SUM(J63:J64)</f>
        <v>62.8</v>
      </c>
      <c r="K65" s="30" t="s">
        <v>247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2026-02-24T04:25:56Z</dcterms:modified>
</cp:coreProperties>
</file>