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6" windowHeight="11760"/>
  </bookViews>
  <sheets>
    <sheet name="кіші  топ" sheetId="2" r:id="rId1"/>
    <sheet name="диограмма" sheetId="3" r:id="rId2"/>
    <sheet name="деңгей көрсеткіші" sheetId="4" r:id="rId3"/>
  </sheets>
  <externalReferences>
    <externalReference r:id="rId4"/>
  </externalReference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2" i="2" l="1"/>
  <c r="R61" i="2"/>
  <c r="R60" i="2"/>
  <c r="R58" i="2"/>
  <c r="R57" i="2"/>
  <c r="R56" i="2"/>
  <c r="R53" i="2"/>
  <c r="R52" i="2"/>
  <c r="R51" i="2"/>
  <c r="R49" i="2"/>
  <c r="R48" i="2"/>
  <c r="R47" i="2"/>
  <c r="R44" i="2"/>
  <c r="R43" i="2"/>
  <c r="R42" i="2"/>
  <c r="D61" i="2"/>
  <c r="D60" i="2"/>
  <c r="L58" i="2"/>
  <c r="L57" i="2"/>
  <c r="L56" i="2"/>
  <c r="J58" i="2"/>
  <c r="J57" i="2"/>
  <c r="J56" i="2"/>
  <c r="H58" i="2"/>
  <c r="H57" i="2"/>
  <c r="H56" i="2"/>
  <c r="F58" i="2"/>
  <c r="F57" i="2"/>
  <c r="F56" i="2"/>
  <c r="D58" i="2"/>
  <c r="D57" i="2"/>
  <c r="D56" i="2"/>
  <c r="D53" i="2"/>
  <c r="D52" i="2"/>
  <c r="D51" i="2"/>
  <c r="F49" i="2"/>
  <c r="F48" i="2"/>
  <c r="F47" i="2"/>
  <c r="D49" i="2"/>
  <c r="D48" i="2"/>
  <c r="D47" i="2"/>
  <c r="D44" i="2"/>
  <c r="D43" i="2"/>
  <c r="D42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C39" i="2"/>
  <c r="AM38" i="2" l="1"/>
  <c r="AN38" i="2"/>
  <c r="AO38" i="2"/>
  <c r="AP38" i="2"/>
  <c r="AQ38" i="2"/>
  <c r="AR38" i="2"/>
  <c r="AS38" i="2"/>
  <c r="AT38" i="2"/>
  <c r="AU38" i="2"/>
  <c r="AV38" i="2"/>
  <c r="AW38" i="2"/>
  <c r="AX38" i="2"/>
  <c r="Z38" i="2"/>
  <c r="Y38" i="2"/>
  <c r="X38" i="2"/>
  <c r="W38" i="2"/>
  <c r="V38" i="2"/>
  <c r="U38" i="2"/>
  <c r="T38" i="2"/>
  <c r="S38" i="2"/>
  <c r="R38" i="2"/>
  <c r="Q38" i="2"/>
  <c r="P38" i="2"/>
  <c r="O38" i="2"/>
  <c r="DP38" i="2"/>
  <c r="DQ38" i="2"/>
  <c r="Z19" i="4"/>
  <c r="Y19" i="4"/>
  <c r="X19" i="4"/>
  <c r="U19" i="4"/>
  <c r="T19" i="4"/>
  <c r="S19" i="4"/>
  <c r="P19" i="4"/>
  <c r="O19" i="4"/>
  <c r="N19" i="4"/>
  <c r="Q19" i="4" s="1"/>
  <c r="R19" i="4" s="1"/>
  <c r="K19" i="4"/>
  <c r="J19" i="4"/>
  <c r="I19" i="4"/>
  <c r="F19" i="4"/>
  <c r="E19" i="4"/>
  <c r="D19" i="4"/>
  <c r="AA19" i="4" l="1"/>
  <c r="AB19" i="4" s="1"/>
  <c r="L19" i="4"/>
  <c r="M19" i="4" s="1"/>
  <c r="V19" i="4"/>
  <c r="W19" i="4" s="1"/>
  <c r="G19" i="4"/>
  <c r="H19" i="4" s="1"/>
  <c r="C30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F25" i="4"/>
  <c r="E25" i="4"/>
  <c r="D25" i="4"/>
  <c r="F24" i="4"/>
  <c r="E24" i="4"/>
  <c r="D24" i="4"/>
  <c r="F23" i="4"/>
  <c r="E23" i="4"/>
  <c r="D23" i="4"/>
  <c r="F22" i="4"/>
  <c r="E22" i="4"/>
  <c r="D22" i="4"/>
  <c r="F21" i="4"/>
  <c r="E21" i="4"/>
  <c r="D21" i="4"/>
  <c r="F20" i="4"/>
  <c r="E20" i="4"/>
  <c r="D20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F6" i="4"/>
  <c r="E6" i="4"/>
  <c r="D6" i="4"/>
  <c r="AB40" i="4"/>
  <c r="AB39" i="4"/>
  <c r="AB38" i="4"/>
  <c r="AB37" i="4"/>
  <c r="AB36" i="4"/>
  <c r="AB35" i="4"/>
  <c r="AB34" i="4"/>
  <c r="AB33" i="4"/>
  <c r="AB32" i="4"/>
  <c r="AB31" i="4"/>
  <c r="Z25" i="4"/>
  <c r="Y25" i="4"/>
  <c r="X25" i="4"/>
  <c r="U25" i="4"/>
  <c r="T25" i="4"/>
  <c r="S25" i="4"/>
  <c r="P25" i="4"/>
  <c r="O25" i="4"/>
  <c r="N25" i="4"/>
  <c r="K25" i="4"/>
  <c r="J25" i="4"/>
  <c r="I25" i="4"/>
  <c r="L25" i="4" s="1"/>
  <c r="M25" i="4" s="1"/>
  <c r="Z24" i="4"/>
  <c r="Y24" i="4"/>
  <c r="X24" i="4"/>
  <c r="U24" i="4"/>
  <c r="T24" i="4"/>
  <c r="S24" i="4"/>
  <c r="P24" i="4"/>
  <c r="O24" i="4"/>
  <c r="N24" i="4"/>
  <c r="K24" i="4"/>
  <c r="J24" i="4"/>
  <c r="I24" i="4"/>
  <c r="Z23" i="4"/>
  <c r="Y23" i="4"/>
  <c r="X23" i="4"/>
  <c r="U23" i="4"/>
  <c r="T23" i="4"/>
  <c r="S23" i="4"/>
  <c r="P23" i="4"/>
  <c r="O23" i="4"/>
  <c r="N23" i="4"/>
  <c r="Q23" i="4" s="1"/>
  <c r="R23" i="4" s="1"/>
  <c r="K23" i="4"/>
  <c r="J23" i="4"/>
  <c r="I23" i="4"/>
  <c r="Z22" i="4"/>
  <c r="Y22" i="4"/>
  <c r="X22" i="4"/>
  <c r="U22" i="4"/>
  <c r="T22" i="4"/>
  <c r="S22" i="4"/>
  <c r="P22" i="4"/>
  <c r="O22" i="4"/>
  <c r="N22" i="4"/>
  <c r="K22" i="4"/>
  <c r="J22" i="4"/>
  <c r="I22" i="4"/>
  <c r="Z21" i="4"/>
  <c r="Y21" i="4"/>
  <c r="X21" i="4"/>
  <c r="U21" i="4"/>
  <c r="T21" i="4"/>
  <c r="S21" i="4"/>
  <c r="P21" i="4"/>
  <c r="O21" i="4"/>
  <c r="N21" i="4"/>
  <c r="K21" i="4"/>
  <c r="J21" i="4"/>
  <c r="I21" i="4"/>
  <c r="Z20" i="4"/>
  <c r="Y20" i="4"/>
  <c r="X20" i="4"/>
  <c r="AA20" i="4" s="1"/>
  <c r="AB20" i="4" s="1"/>
  <c r="U20" i="4"/>
  <c r="T20" i="4"/>
  <c r="S20" i="4"/>
  <c r="P20" i="4"/>
  <c r="O20" i="4"/>
  <c r="N20" i="4"/>
  <c r="K20" i="4"/>
  <c r="J20" i="4"/>
  <c r="I20" i="4"/>
  <c r="Z18" i="4"/>
  <c r="Y18" i="4"/>
  <c r="X18" i="4"/>
  <c r="AA18" i="4" s="1"/>
  <c r="AB18" i="4" s="1"/>
  <c r="U18" i="4"/>
  <c r="T18" i="4"/>
  <c r="S18" i="4"/>
  <c r="P18" i="4"/>
  <c r="O18" i="4"/>
  <c r="N18" i="4"/>
  <c r="K18" i="4"/>
  <c r="J18" i="4"/>
  <c r="I18" i="4"/>
  <c r="Z17" i="4"/>
  <c r="Y17" i="4"/>
  <c r="X17" i="4"/>
  <c r="U17" i="4"/>
  <c r="T17" i="4"/>
  <c r="S17" i="4"/>
  <c r="P17" i="4"/>
  <c r="O17" i="4"/>
  <c r="N17" i="4"/>
  <c r="K17" i="4"/>
  <c r="J17" i="4"/>
  <c r="I17" i="4"/>
  <c r="Z16" i="4"/>
  <c r="Y16" i="4"/>
  <c r="AA16" i="4" s="1"/>
  <c r="AB16" i="4" s="1"/>
  <c r="X16" i="4"/>
  <c r="U16" i="4"/>
  <c r="T16" i="4"/>
  <c r="S16" i="4"/>
  <c r="P16" i="4"/>
  <c r="O16" i="4"/>
  <c r="Q16" i="4" s="1"/>
  <c r="R16" i="4" s="1"/>
  <c r="N16" i="4"/>
  <c r="K16" i="4"/>
  <c r="J16" i="4"/>
  <c r="I16" i="4"/>
  <c r="Z15" i="4"/>
  <c r="Y15" i="4"/>
  <c r="X15" i="4"/>
  <c r="U15" i="4"/>
  <c r="T15" i="4"/>
  <c r="S15" i="4"/>
  <c r="P15" i="4"/>
  <c r="O15" i="4"/>
  <c r="N15" i="4"/>
  <c r="K15" i="4"/>
  <c r="J15" i="4"/>
  <c r="I15" i="4"/>
  <c r="Z14" i="4"/>
  <c r="Y14" i="4"/>
  <c r="X14" i="4"/>
  <c r="U14" i="4"/>
  <c r="T14" i="4"/>
  <c r="S14" i="4"/>
  <c r="V14" i="4" s="1"/>
  <c r="W14" i="4" s="1"/>
  <c r="P14" i="4"/>
  <c r="O14" i="4"/>
  <c r="N14" i="4"/>
  <c r="K14" i="4"/>
  <c r="J14" i="4"/>
  <c r="I14" i="4"/>
  <c r="Z13" i="4"/>
  <c r="Y13" i="4"/>
  <c r="AA13" i="4" s="1"/>
  <c r="AB13" i="4" s="1"/>
  <c r="X13" i="4"/>
  <c r="U13" i="4"/>
  <c r="T13" i="4"/>
  <c r="S13" i="4"/>
  <c r="V13" i="4" s="1"/>
  <c r="W13" i="4" s="1"/>
  <c r="P13" i="4"/>
  <c r="O13" i="4"/>
  <c r="N13" i="4"/>
  <c r="K13" i="4"/>
  <c r="J13" i="4"/>
  <c r="I13" i="4"/>
  <c r="Z12" i="4"/>
  <c r="Y12" i="4"/>
  <c r="AA12" i="4" s="1"/>
  <c r="AB12" i="4" s="1"/>
  <c r="X12" i="4"/>
  <c r="U12" i="4"/>
  <c r="T12" i="4"/>
  <c r="S12" i="4"/>
  <c r="V12" i="4" s="1"/>
  <c r="W12" i="4" s="1"/>
  <c r="P12" i="4"/>
  <c r="O12" i="4"/>
  <c r="N12" i="4"/>
  <c r="K12" i="4"/>
  <c r="J12" i="4"/>
  <c r="I12" i="4"/>
  <c r="Z11" i="4"/>
  <c r="Y11" i="4"/>
  <c r="X11" i="4"/>
  <c r="AA11" i="4" s="1"/>
  <c r="AB11" i="4" s="1"/>
  <c r="U11" i="4"/>
  <c r="T11" i="4"/>
  <c r="S11" i="4"/>
  <c r="P11" i="4"/>
  <c r="O11" i="4"/>
  <c r="N11" i="4"/>
  <c r="K11" i="4"/>
  <c r="J11" i="4"/>
  <c r="I11" i="4"/>
  <c r="Z10" i="4"/>
  <c r="Y10" i="4"/>
  <c r="X10" i="4"/>
  <c r="U10" i="4"/>
  <c r="T10" i="4"/>
  <c r="S10" i="4"/>
  <c r="P10" i="4"/>
  <c r="O10" i="4"/>
  <c r="N10" i="4"/>
  <c r="Q10" i="4" s="1"/>
  <c r="R10" i="4" s="1"/>
  <c r="K10" i="4"/>
  <c r="J10" i="4"/>
  <c r="I10" i="4"/>
  <c r="Z9" i="4"/>
  <c r="Y9" i="4"/>
  <c r="X9" i="4"/>
  <c r="U9" i="4"/>
  <c r="T9" i="4"/>
  <c r="S9" i="4"/>
  <c r="P9" i="4"/>
  <c r="O9" i="4"/>
  <c r="N9" i="4"/>
  <c r="K9" i="4"/>
  <c r="J9" i="4"/>
  <c r="I9" i="4"/>
  <c r="Z8" i="4"/>
  <c r="Y8" i="4"/>
  <c r="X8" i="4"/>
  <c r="U8" i="4"/>
  <c r="T8" i="4"/>
  <c r="S8" i="4"/>
  <c r="P8" i="4"/>
  <c r="O8" i="4"/>
  <c r="N8" i="4"/>
  <c r="Q8" i="4" s="1"/>
  <c r="R8" i="4" s="1"/>
  <c r="K8" i="4"/>
  <c r="J8" i="4"/>
  <c r="I8" i="4"/>
  <c r="AA7" i="4"/>
  <c r="AB7" i="4" s="1"/>
  <c r="Z7" i="4"/>
  <c r="Y7" i="4"/>
  <c r="X7" i="4"/>
  <c r="U7" i="4"/>
  <c r="T7" i="4"/>
  <c r="S7" i="4"/>
  <c r="P7" i="4"/>
  <c r="O7" i="4"/>
  <c r="Q7" i="4" s="1"/>
  <c r="R7" i="4" s="1"/>
  <c r="N7" i="4"/>
  <c r="K7" i="4"/>
  <c r="J7" i="4"/>
  <c r="I7" i="4"/>
  <c r="L7" i="4" s="1"/>
  <c r="M7" i="4" s="1"/>
  <c r="Z6" i="4"/>
  <c r="Y6" i="4"/>
  <c r="AA6" i="4" s="1"/>
  <c r="AB6" i="4" s="1"/>
  <c r="X6" i="4"/>
  <c r="U6" i="4"/>
  <c r="T6" i="4"/>
  <c r="S6" i="4"/>
  <c r="P6" i="4"/>
  <c r="O6" i="4"/>
  <c r="N6" i="4"/>
  <c r="K6" i="4"/>
  <c r="J6" i="4"/>
  <c r="I6" i="4"/>
  <c r="F38" i="2"/>
  <c r="G38" i="2"/>
  <c r="H38" i="2"/>
  <c r="I38" i="2"/>
  <c r="J38" i="2"/>
  <c r="K38" i="2"/>
  <c r="L38" i="2"/>
  <c r="M38" i="2"/>
  <c r="N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C38" i="2"/>
  <c r="D38" i="2"/>
  <c r="E38" i="2"/>
  <c r="Q9" i="4" l="1"/>
  <c r="R9" i="4" s="1"/>
  <c r="L11" i="4"/>
  <c r="M11" i="4" s="1"/>
  <c r="Q11" i="4"/>
  <c r="R11" i="4" s="1"/>
  <c r="Q12" i="4"/>
  <c r="R12" i="4" s="1"/>
  <c r="Q15" i="4"/>
  <c r="R15" i="4" s="1"/>
  <c r="V17" i="4"/>
  <c r="W17" i="4" s="1"/>
  <c r="AA17" i="4"/>
  <c r="AB17" i="4" s="1"/>
  <c r="V18" i="4"/>
  <c r="W18" i="4" s="1"/>
  <c r="AA22" i="4"/>
  <c r="AB22" i="4" s="1"/>
  <c r="AA24" i="4"/>
  <c r="AB24" i="4" s="1"/>
  <c r="L16" i="4"/>
  <c r="M16" i="4" s="1"/>
  <c r="Q17" i="4"/>
  <c r="R17" i="4" s="1"/>
  <c r="Q21" i="4"/>
  <c r="R21" i="4" s="1"/>
  <c r="Q6" i="4"/>
  <c r="R6" i="4" s="1"/>
  <c r="V8" i="4"/>
  <c r="W8" i="4" s="1"/>
  <c r="AA8" i="4"/>
  <c r="AB8" i="4" s="1"/>
  <c r="V9" i="4"/>
  <c r="W9" i="4" s="1"/>
  <c r="AA9" i="4"/>
  <c r="AB9" i="4" s="1"/>
  <c r="AA10" i="4"/>
  <c r="AB10" i="4" s="1"/>
  <c r="AA14" i="4"/>
  <c r="AB14" i="4" s="1"/>
  <c r="L21" i="4"/>
  <c r="M21" i="4" s="1"/>
  <c r="Q25" i="4"/>
  <c r="R25" i="4" s="1"/>
  <c r="L6" i="4"/>
  <c r="M6" i="4" s="1"/>
  <c r="L10" i="4"/>
  <c r="M10" i="4" s="1"/>
  <c r="L15" i="4"/>
  <c r="M15" i="4" s="1"/>
  <c r="L20" i="4"/>
  <c r="M20" i="4" s="1"/>
  <c r="Q20" i="4"/>
  <c r="R20" i="4" s="1"/>
  <c r="V21" i="4"/>
  <c r="W21" i="4" s="1"/>
  <c r="AA21" i="4"/>
  <c r="AB21" i="4" s="1"/>
  <c r="V22" i="4"/>
  <c r="W22" i="4" s="1"/>
  <c r="L24" i="4"/>
  <c r="M24" i="4" s="1"/>
  <c r="Q24" i="4"/>
  <c r="R24" i="4" s="1"/>
  <c r="V25" i="4"/>
  <c r="W25" i="4" s="1"/>
  <c r="AA25" i="4"/>
  <c r="AB25" i="4" s="1"/>
  <c r="V6" i="4"/>
  <c r="W6" i="4" s="1"/>
  <c r="V7" i="4"/>
  <c r="W7" i="4" s="1"/>
  <c r="L9" i="4"/>
  <c r="M9" i="4" s="1"/>
  <c r="V10" i="4"/>
  <c r="W10" i="4" s="1"/>
  <c r="V11" i="4"/>
  <c r="W11" i="4" s="1"/>
  <c r="L13" i="4"/>
  <c r="M13" i="4" s="1"/>
  <c r="Q13" i="4"/>
  <c r="R13" i="4" s="1"/>
  <c r="L14" i="4"/>
  <c r="M14" i="4" s="1"/>
  <c r="Q14" i="4"/>
  <c r="R14" i="4" s="1"/>
  <c r="V15" i="4"/>
  <c r="W15" i="4" s="1"/>
  <c r="AA15" i="4"/>
  <c r="AB15" i="4" s="1"/>
  <c r="V16" i="4"/>
  <c r="W16" i="4" s="1"/>
  <c r="L18" i="4"/>
  <c r="M18" i="4" s="1"/>
  <c r="Q18" i="4"/>
  <c r="R18" i="4" s="1"/>
  <c r="L23" i="4"/>
  <c r="M23" i="4" s="1"/>
  <c r="L8" i="4"/>
  <c r="M8" i="4" s="1"/>
  <c r="L12" i="4"/>
  <c r="M12" i="4" s="1"/>
  <c r="L17" i="4"/>
  <c r="M17" i="4" s="1"/>
  <c r="V20" i="4"/>
  <c r="W20" i="4" s="1"/>
  <c r="L22" i="4"/>
  <c r="M22" i="4" s="1"/>
  <c r="Q22" i="4"/>
  <c r="R22" i="4" s="1"/>
  <c r="V23" i="4"/>
  <c r="W23" i="4" s="1"/>
  <c r="AA23" i="4"/>
  <c r="AB23" i="4" s="1"/>
  <c r="V24" i="4"/>
  <c r="W24" i="4" s="1"/>
  <c r="E62" i="2"/>
  <c r="D62" i="2" s="1"/>
  <c r="E42" i="2"/>
  <c r="G22" i="4"/>
  <c r="H22" i="4" s="1"/>
  <c r="G25" i="4"/>
  <c r="H25" i="4" s="1"/>
  <c r="G14" i="4"/>
  <c r="H14" i="4" s="1"/>
  <c r="G18" i="4"/>
  <c r="H18" i="4" s="1"/>
  <c r="G7" i="4"/>
  <c r="H7" i="4" s="1"/>
  <c r="G11" i="4"/>
  <c r="H11" i="4" s="1"/>
  <c r="G15" i="4"/>
  <c r="H15" i="4" s="1"/>
  <c r="G24" i="4"/>
  <c r="H24" i="4" s="1"/>
  <c r="G9" i="4"/>
  <c r="H9" i="4" s="1"/>
  <c r="G13" i="4"/>
  <c r="H13" i="4" s="1"/>
  <c r="G17" i="4"/>
  <c r="H17" i="4" s="1"/>
  <c r="G21" i="4"/>
  <c r="H21" i="4" s="1"/>
  <c r="G6" i="4"/>
  <c r="H6" i="4" s="1"/>
  <c r="G8" i="4"/>
  <c r="H8" i="4" s="1"/>
  <c r="G12" i="4"/>
  <c r="H12" i="4" s="1"/>
  <c r="G16" i="4"/>
  <c r="H16" i="4" s="1"/>
  <c r="G20" i="4"/>
  <c r="H20" i="4" s="1"/>
  <c r="G23" i="4"/>
  <c r="H23" i="4" s="1"/>
  <c r="G10" i="4"/>
  <c r="H10" i="4" s="1"/>
  <c r="E47" i="2"/>
  <c r="E61" i="2"/>
  <c r="E60" i="2"/>
  <c r="M56" i="2"/>
  <c r="M57" i="2"/>
  <c r="M58" i="2"/>
  <c r="K56" i="2"/>
  <c r="K57" i="2"/>
  <c r="K58" i="2"/>
  <c r="I56" i="2"/>
  <c r="I57" i="2"/>
  <c r="I58" i="2"/>
  <c r="G56" i="2"/>
  <c r="G57" i="2"/>
  <c r="G58" i="2"/>
  <c r="E56" i="2"/>
  <c r="E57" i="2"/>
  <c r="E58" i="2"/>
  <c r="E51" i="2"/>
  <c r="E52" i="2"/>
  <c r="E53" i="2"/>
  <c r="G47" i="2"/>
  <c r="G48" i="2"/>
  <c r="G49" i="2"/>
  <c r="E48" i="2"/>
  <c r="E49" i="2"/>
  <c r="E43" i="2"/>
  <c r="E44" i="2"/>
  <c r="P62" i="2" l="1"/>
  <c r="C37" i="3"/>
  <c r="P49" i="2"/>
  <c r="N56" i="2"/>
  <c r="O48" i="2"/>
  <c r="C36" i="3"/>
  <c r="N47" i="2"/>
  <c r="C35" i="3"/>
  <c r="P58" i="2"/>
  <c r="F37" i="3"/>
  <c r="F35" i="3"/>
  <c r="O57" i="2"/>
  <c r="F36" i="3"/>
  <c r="F7" i="3"/>
  <c r="J7" i="3"/>
  <c r="K6" i="3"/>
  <c r="C6" i="3"/>
  <c r="C7" i="3"/>
  <c r="G6" i="3"/>
  <c r="B35" i="3"/>
  <c r="B5" i="3"/>
  <c r="D6" i="3"/>
  <c r="E5" i="3"/>
  <c r="G7" i="3"/>
  <c r="H6" i="3"/>
  <c r="I5" i="3"/>
  <c r="K5" i="3"/>
  <c r="D5" i="3"/>
  <c r="H5" i="3"/>
  <c r="B6" i="3"/>
  <c r="D7" i="3"/>
  <c r="E6" i="3"/>
  <c r="F5" i="3"/>
  <c r="H7" i="3"/>
  <c r="H37" i="3"/>
  <c r="I36" i="3"/>
  <c r="I6" i="3"/>
  <c r="J5" i="3"/>
  <c r="C5" i="3"/>
  <c r="B7" i="3"/>
  <c r="E7" i="3"/>
  <c r="F6" i="3"/>
  <c r="G5" i="3"/>
  <c r="G35" i="3"/>
  <c r="I7" i="3"/>
  <c r="J6" i="3"/>
  <c r="K7" i="3"/>
  <c r="K37" i="3"/>
  <c r="I37" i="3"/>
  <c r="J36" i="3"/>
  <c r="B37" i="3"/>
  <c r="E37" i="3"/>
  <c r="D35" i="3"/>
  <c r="G36" i="3"/>
  <c r="H35" i="3"/>
  <c r="J37" i="3"/>
  <c r="K36" i="3"/>
  <c r="D36" i="3"/>
  <c r="E35" i="3"/>
  <c r="G37" i="3"/>
  <c r="H36" i="3"/>
  <c r="I35" i="3"/>
  <c r="K35" i="3"/>
  <c r="B36" i="3"/>
  <c r="D37" i="3"/>
  <c r="E36" i="3"/>
  <c r="J35" i="3"/>
  <c r="O43" i="2"/>
  <c r="P44" i="2"/>
  <c r="N42" i="2"/>
  <c r="O61" i="2"/>
  <c r="P53" i="2"/>
  <c r="N51" i="2"/>
  <c r="N60" i="2"/>
  <c r="O52" i="2"/>
  <c r="E63" i="2"/>
  <c r="M59" i="2"/>
  <c r="K59" i="2"/>
  <c r="G59" i="2"/>
  <c r="I59" i="2"/>
  <c r="E59" i="2"/>
  <c r="E54" i="2"/>
  <c r="G50" i="2"/>
  <c r="E45" i="2"/>
  <c r="E50" i="2"/>
  <c r="D50" i="2" l="1"/>
  <c r="D59" i="2"/>
  <c r="J59" i="2"/>
  <c r="H59" i="2"/>
  <c r="F59" i="2"/>
  <c r="L59" i="2"/>
  <c r="F50" i="2"/>
  <c r="D45" i="2"/>
  <c r="D54" i="2"/>
  <c r="D63" i="2"/>
  <c r="P67" i="2"/>
  <c r="N65" i="2"/>
  <c r="R65" i="2" s="1"/>
  <c r="O66" i="2"/>
  <c r="R66" i="2" s="1"/>
  <c r="R69" i="2" l="1"/>
</calcChain>
</file>

<file path=xl/sharedStrings.xml><?xml version="1.0" encoding="utf-8"?>
<sst xmlns="http://schemas.openxmlformats.org/spreadsheetml/2006/main" count="370" uniqueCount="272">
  <si>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</si>
  <si>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</si>
  <si>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</si>
  <si>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</si>
  <si>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</si>
  <si>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</si>
  <si>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</si>
  <si>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</si>
  <si>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</si>
  <si>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</si>
  <si>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</si>
  <si>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</si>
  <si>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</si>
  <si>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</si>
  <si>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</si>
  <si>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</si>
  <si>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</si>
  <si>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</si>
  <si>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</si>
  <si>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</si>
  <si>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</si>
  <si>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</si>
  <si>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</si>
  <si>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</si>
  <si>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</si>
  <si>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</si>
  <si>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</si>
  <si>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</si>
  <si>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</si>
  <si>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</si>
  <si>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</si>
  <si>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</si>
  <si>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</si>
  <si>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</si>
  <si>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</si>
  <si>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</si>
  <si>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</si>
  <si>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</si>
  <si>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</si>
  <si>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</si>
  <si>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</si>
  <si>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</si>
  <si>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</si>
  <si>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</si>
  <si>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</si>
  <si>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</si>
  <si>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</si>
  <si>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</si>
  <si>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</si>
  <si>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</si>
  <si>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</si>
  <si>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</si>
  <si>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</si>
  <si>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</si>
  <si>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</si>
  <si>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</si>
  <si>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</si>
  <si>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</si>
  <si>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</si>
  <si>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</si>
  <si>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</si>
  <si>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</si>
  <si>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</si>
  <si>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</si>
  <si>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</si>
  <si>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</si>
  <si>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</si>
  <si>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</si>
  <si>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</si>
  <si>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</si>
  <si>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</si>
  <si>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</si>
  <si>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</si>
  <si>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</si>
  <si>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</si>
  <si>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</si>
  <si>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</si>
  <si>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</si>
  <si>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</si>
  <si>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</si>
  <si>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</si>
  <si>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</si>
  <si>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</si>
  <si>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</si>
  <si>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</si>
  <si>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</si>
  <si>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</si>
  <si>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</si>
  <si>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</si>
  <si>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</si>
  <si>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</si>
  <si>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</si>
  <si>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</si>
  <si>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</si>
  <si>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</si>
  <si>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</si>
  <si>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</si>
  <si>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</si>
  <si>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</si>
  <si>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</si>
  <si>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</si>
  <si>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</si>
  <si>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</si>
  <si>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</si>
  <si>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</si>
  <si>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</si>
  <si>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</si>
  <si>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</si>
  <si>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</si>
  <si>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</si>
  <si>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</si>
  <si>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</si>
  <si>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</si>
  <si>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</si>
  <si>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</si>
  <si>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</si>
  <si>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</si>
  <si>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</si>
  <si>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</si>
  <si>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</si>
  <si>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</si>
  <si>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</si>
  <si>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</si>
  <si>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</si>
  <si>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</si>
  <si>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</si>
  <si>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</si>
  <si>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</si>
  <si>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</si>
  <si>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</si>
  <si>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</si>
  <si>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</si>
  <si>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</si>
  <si>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</si>
  <si>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</si>
  <si>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</si>
  <si>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</si>
  <si>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</si>
  <si>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</si>
  <si>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</si>
  <si>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</si>
  <si>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</si>
  <si>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</si>
  <si>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</si>
  <si>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</si>
  <si>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</si>
  <si>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</si>
  <si>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</si>
  <si>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</si>
  <si>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</si>
  <si>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</si>
  <si>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</si>
  <si>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</si>
  <si>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</si>
  <si>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</si>
  <si>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</si>
  <si>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</si>
  <si>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</si>
  <si>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</si>
  <si>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</si>
  <si>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</si>
  <si>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</si>
  <si>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</si>
  <si>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</si>
  <si>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</si>
  <si>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</si>
  <si>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</si>
  <si>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</si>
  <si>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</si>
  <si>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</si>
  <si>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</si>
  <si>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</si>
  <si>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</si>
  <si>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</si>
  <si>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</si>
  <si>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</si>
  <si>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</si>
  <si>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</si>
  <si>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</si>
  <si>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</si>
  <si>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</si>
  <si>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</si>
  <si>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</si>
  <si>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</si>
  <si>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</si>
  <si>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</si>
  <si>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</si>
  <si>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</si>
  <si>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</si>
  <si>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</si>
  <si>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</si>
  <si>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</si>
  <si>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</si>
  <si>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</si>
  <si>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</si>
  <si>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</si>
  <si>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</si>
  <si>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</si>
  <si>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</si>
  <si>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</si>
  <si>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</si>
  <si>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</si>
  <si>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</si>
  <si>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</si>
  <si>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</si>
  <si>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</si>
  <si>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</si>
  <si>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</si>
  <si>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</si>
  <si>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</si>
  <si>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</si>
  <si>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</si>
  <si>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</si>
  <si>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</si>
  <si>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</si>
  <si>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</si>
  <si>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</si>
  <si>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</si>
  <si>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</si>
  <si>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</si>
  <si>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</si>
  <si>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</si>
  <si>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</si>
  <si>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</si>
  <si>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</si>
  <si>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орташа деңгей көрсеткіші</t>
  </si>
  <si>
    <t>%</t>
  </si>
  <si>
    <t>жиынтық есебі</t>
  </si>
  <si>
    <t xml:space="preserve">                                           Фіші топ (1 жастағы балалар) бастапқы диагностиФаның нәтижелерін бақылау парағы </t>
  </si>
  <si>
    <t>Пайыздық көрсеткіш</t>
  </si>
  <si>
    <t>Деңгей</t>
  </si>
  <si>
    <t>сенсрика</t>
  </si>
  <si>
    <t>Сандық көрсеткіш</t>
  </si>
  <si>
    <t>Пайыздық көрсеткіш диограммасы</t>
  </si>
  <si>
    <t>сурет салу</t>
  </si>
  <si>
    <t>мүсіндеу</t>
  </si>
  <si>
    <t xml:space="preserve">жапсыру </t>
  </si>
  <si>
    <t>музыка</t>
  </si>
  <si>
    <t>қоршаған ортамен таныстыру</t>
  </si>
  <si>
    <t>құрастыру</t>
  </si>
  <si>
    <t xml:space="preserve">   Физикалық қасиеттерді дамыту</t>
  </si>
  <si>
    <t xml:space="preserve"> Танымдық және зияткерлік дағдыларды дамыту </t>
  </si>
  <si>
    <t xml:space="preserve"> Әлеуметтік-эмоционалды дағдыларды қалыптастыру</t>
  </si>
  <si>
    <t>Орта балл</t>
  </si>
  <si>
    <t>ІІІ</t>
  </si>
  <si>
    <t>ІІ</t>
  </si>
  <si>
    <t>І</t>
  </si>
  <si>
    <t xml:space="preserve">                            кіші   жас тобына арналған (2 жастағы балалар) бақылау парағы</t>
  </si>
  <si>
    <t>кіші  жас тобының (2жастағы балалар) 2024-2025 оқу жылындағы білім деңгейінің және білім беру салаларының  салыстырмалы мониторингі</t>
  </si>
  <si>
    <t>Бала саны</t>
  </si>
  <si>
    <t xml:space="preserve">кіші жас тобының  2024-2025 оқу жылындағы білім деңгейінің және білім беру салаларының  салыстырмалы мониторингінің ,қортынды  бойынша баланың жеке даму деңгейлері </t>
  </si>
  <si>
    <t xml:space="preserve">                                  Оқу жылы: 2024-2025  ж            "Бауырсақ " кіші тобы        Өткізу кезеңі: қортынды       Өткізу мерзімі: мамыр</t>
  </si>
  <si>
    <t xml:space="preserve">Амангелді Нұрасыл </t>
  </si>
  <si>
    <t xml:space="preserve">Аманғабыл  Исмайл </t>
  </si>
  <si>
    <t xml:space="preserve">А манғос Альтайр </t>
  </si>
  <si>
    <t>Аманғос Юсуф</t>
  </si>
  <si>
    <t xml:space="preserve">Әбіжан  Ерсұлтан </t>
  </si>
  <si>
    <t>Әкімғали Назар</t>
  </si>
  <si>
    <t xml:space="preserve">Әкімжан  Асылым </t>
  </si>
  <si>
    <t xml:space="preserve">Джумаханбетова Аянат </t>
  </si>
  <si>
    <t xml:space="preserve">Елжанов Арлан </t>
  </si>
  <si>
    <t xml:space="preserve">Жолаушыбай Бақтияр </t>
  </si>
  <si>
    <t xml:space="preserve">Кенгесбаева Нұрила </t>
  </si>
  <si>
    <t xml:space="preserve">Кунаев Әлім </t>
  </si>
  <si>
    <t xml:space="preserve">Қалқабаев   Назар </t>
  </si>
  <si>
    <t xml:space="preserve">Қанатжанов Асхат </t>
  </si>
  <si>
    <t xml:space="preserve">Мұрат томерис </t>
  </si>
  <si>
    <t>Оспан  Аягөз</t>
  </si>
  <si>
    <t xml:space="preserve">Сальмен  Айша </t>
  </si>
  <si>
    <t xml:space="preserve">Серикова Сұлу </t>
  </si>
  <si>
    <t xml:space="preserve">Серік  Омар  </t>
  </si>
  <si>
    <t>Таған  Сүйін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</si>
</sst>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\-0;;\ @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8" xfId="0" applyBorder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1" fontId="0" fillId="0" borderId="0" xfId="0" applyNumberFormat="1"/>
    <xf numFmtId="1" fontId="12" fillId="2" borderId="3" xfId="0" applyNumberFormat="1" applyFont="1" applyFill="1" applyBorder="1" applyAlignment="1">
      <alignment horizontal="center"/>
    </xf>
    <xf numFmtId="1" fontId="0" fillId="0" borderId="7" xfId="0" applyNumberFormat="1" applyBorder="1"/>
    <xf numFmtId="1" fontId="5" fillId="0" borderId="0" xfId="0" applyNumberFormat="1" applyFont="1"/>
    <xf numFmtId="164" fontId="5" fillId="0" borderId="0" xfId="0" applyNumberFormat="1" applyFont="1"/>
    <xf numFmtId="1" fontId="5" fillId="2" borderId="1" xfId="0" applyNumberFormat="1" applyFont="1" applyFill="1" applyBorder="1"/>
    <xf numFmtId="164" fontId="5" fillId="2" borderId="0" xfId="0" applyNumberFormat="1" applyFont="1" applyFill="1"/>
    <xf numFmtId="0" fontId="5" fillId="2" borderId="0" xfId="0" applyFont="1" applyFill="1"/>
    <xf numFmtId="0" fontId="5" fillId="4" borderId="1" xfId="0" applyFont="1" applyFill="1" applyBorder="1"/>
    <xf numFmtId="164" fontId="5" fillId="4" borderId="0" xfId="0" applyNumberFormat="1" applyFont="1" applyFill="1"/>
    <xf numFmtId="0" fontId="5" fillId="4" borderId="0" xfId="0" applyFont="1" applyFill="1"/>
    <xf numFmtId="0" fontId="5" fillId="5" borderId="1" xfId="0" applyFont="1" applyFill="1" applyBorder="1"/>
    <xf numFmtId="164" fontId="5" fillId="5" borderId="0" xfId="0" applyNumberFormat="1" applyFont="1" applyFill="1"/>
    <xf numFmtId="0" fontId="5" fillId="5" borderId="0" xfId="0" applyFont="1" applyFill="1"/>
    <xf numFmtId="164" fontId="14" fillId="0" borderId="0" xfId="0" applyNumberFormat="1" applyFont="1"/>
    <xf numFmtId="0" fontId="14" fillId="0" borderId="0" xfId="0" applyFont="1"/>
    <xf numFmtId="0" fontId="13" fillId="0" borderId="0" xfId="0" applyFont="1"/>
    <xf numFmtId="1" fontId="13" fillId="0" borderId="0" xfId="0" applyNumberFormat="1" applyFont="1"/>
    <xf numFmtId="1" fontId="13" fillId="0" borderId="1" xfId="0" applyNumberFormat="1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3" fillId="3" borderId="0" xfId="0" applyFont="1" applyFill="1" applyAlignment="1">
      <alignment vertical="center" wrapText="1"/>
    </xf>
    <xf numFmtId="0" fontId="13" fillId="3" borderId="1" xfId="0" applyFont="1" applyFill="1" applyBorder="1" applyAlignment="1">
      <alignment horizontal="center"/>
    </xf>
    <xf numFmtId="0" fontId="15" fillId="3" borderId="0" xfId="0" applyFont="1" applyFill="1" applyAlignment="1">
      <alignment vertical="center" wrapText="1"/>
    </xf>
    <xf numFmtId="0" fontId="13" fillId="3" borderId="0" xfId="0" applyFont="1" applyFill="1"/>
    <xf numFmtId="0" fontId="0" fillId="0" borderId="1" xfId="0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/>
    <xf numFmtId="164" fontId="17" fillId="0" borderId="1" xfId="0" applyNumberFormat="1" applyFont="1" applyBorder="1"/>
    <xf numFmtId="164" fontId="8" fillId="0" borderId="1" xfId="0" applyNumberFormat="1" applyFont="1" applyBorder="1" applyAlignment="1">
      <alignment horizontal="center"/>
    </xf>
    <xf numFmtId="1" fontId="17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165" fontId="7" fillId="0" borderId="1" xfId="0" applyNumberFormat="1" applyFont="1" applyBorder="1" applyAlignment="1">
      <alignment vertical="top" wrapText="1"/>
    </xf>
    <xf numFmtId="164" fontId="0" fillId="0" borderId="4" xfId="0" applyNumberFormat="1" applyBorder="1"/>
    <xf numFmtId="164" fontId="0" fillId="0" borderId="4" xfId="0" applyNumberFormat="1" applyBorder="1" applyAlignment="1">
      <alignment horizontal="center" vertical="center"/>
    </xf>
    <xf numFmtId="0" fontId="5" fillId="7" borderId="0" xfId="0" applyFont="1" applyFill="1" applyBorder="1"/>
    <xf numFmtId="164" fontId="8" fillId="0" borderId="0" xfId="0" applyNumberFormat="1" applyFont="1" applyBorder="1" applyAlignment="1">
      <alignment horizontal="center"/>
    </xf>
    <xf numFmtId="164" fontId="17" fillId="0" borderId="0" xfId="0" applyNumberFormat="1" applyFont="1" applyBorder="1"/>
    <xf numFmtId="0" fontId="19" fillId="0" borderId="0" xfId="0" applyFont="1"/>
    <xf numFmtId="0" fontId="12" fillId="0" borderId="0" xfId="0" applyFont="1"/>
    <xf numFmtId="164" fontId="12" fillId="0" borderId="0" xfId="0" applyNumberFormat="1" applyFont="1"/>
    <xf numFmtId="0" fontId="3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3" borderId="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ont="1"/>
    <xf numFmtId="164" fontId="0" fillId="0" borderId="0" xfId="0" applyNumberFormat="1" applyFont="1"/>
    <xf numFmtId="0" fontId="0" fillId="0" borderId="0" xfId="0" applyFont="1" applyBorder="1"/>
    <xf numFmtId="164" fontId="0" fillId="0" borderId="0" xfId="0" applyNumberFormat="1" applyFont="1" applyBorder="1"/>
    <xf numFmtId="1" fontId="0" fillId="0" borderId="0" xfId="0" applyNumberFormat="1" applyFont="1"/>
    <xf numFmtId="1" fontId="0" fillId="0" borderId="0" xfId="0" applyNumberFormat="1" applyFont="1" applyBorder="1"/>
    <xf numFmtId="1" fontId="0" fillId="0" borderId="0" xfId="0" applyNumberFormat="1" applyFont="1" applyFill="1" applyBorder="1"/>
    <xf numFmtId="1" fontId="0" fillId="0" borderId="1" xfId="0" applyNumberFormat="1" applyBorder="1" applyAlignment="1">
      <alignment horizontal="center"/>
    </xf>
    <xf numFmtId="0" fontId="3" fillId="3" borderId="11" xfId="0" applyFont="1" applyFill="1" applyBorder="1" applyAlignment="1">
      <alignment horizontal="justify" vertical="top" wrapText="1"/>
    </xf>
    <xf numFmtId="0" fontId="3" fillId="3" borderId="12" xfId="0" applyFont="1" applyFill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6" fillId="0" borderId="10" xfId="0" applyFont="1" applyBorder="1" applyAlignment="1">
      <alignment horizontal="left"/>
    </xf>
    <xf numFmtId="0" fontId="7" fillId="0" borderId="6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Пайыздық көрсеткіш</a:t>
            </a:r>
            <a:r>
              <a:rPr lang="ru-RU" baseline="0"/>
              <a:t> </a:t>
            </a:r>
            <a:r>
              <a:rPr lang="ru-RU"/>
              <a:t>диаграмм</a:t>
            </a:r>
            <a:r>
              <a:rPr lang="kk-KZ"/>
              <a:t>асы</a:t>
            </a:r>
            <a:endParaRPr lang="ru-RU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диограмма!$B$4:$K$4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диограмма!$B$5:$K$5</c:f>
              <c:numCache>
                <c:formatCode>0.0</c:formatCode>
                <c:ptCount val="10"/>
                <c:pt idx="0">
                  <c:v>35</c:v>
                </c:pt>
                <c:pt idx="1">
                  <c:v>30</c:v>
                </c:pt>
                <c:pt idx="2">
                  <c:v>30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30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диограмма!$B$4:$K$4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диограмма!$B$6:$K$6</c:f>
              <c:numCache>
                <c:formatCode>0.0</c:formatCode>
                <c:ptCount val="10"/>
                <c:pt idx="0">
                  <c:v>45</c:v>
                </c:pt>
                <c:pt idx="1">
                  <c:v>55</c:v>
                </c:pt>
                <c:pt idx="2">
                  <c:v>55</c:v>
                </c:pt>
                <c:pt idx="3">
                  <c:v>50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диограмма!$B$4:$K$4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диограмма!$B$7:$K$7</c:f>
              <c:numCache>
                <c:formatCode>0.0</c:formatCode>
                <c:ptCount val="10"/>
                <c:pt idx="0">
                  <c:v>20</c:v>
                </c:pt>
                <c:pt idx="1">
                  <c:v>15</c:v>
                </c:pt>
                <c:pt idx="2">
                  <c:v>15</c:v>
                </c:pt>
                <c:pt idx="3">
                  <c:v>25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693056"/>
        <c:axId val="150464768"/>
        <c:axId val="0"/>
      </c:bar3DChart>
      <c:catAx>
        <c:axId val="2116930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464768"/>
        <c:crosses val="autoZero"/>
        <c:auto val="1"/>
        <c:lblAlgn val="ctr"/>
        <c:lblOffset val="100"/>
        <c:noMultiLvlLbl val="0"/>
      </c:catAx>
      <c:valAx>
        <c:axId val="15046476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11693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Сандық  көрсеткіш</a:t>
            </a:r>
            <a:r>
              <a:rPr lang="ru-RU" baseline="0"/>
              <a:t> </a:t>
            </a:r>
            <a:r>
              <a:rPr lang="ru-RU"/>
              <a:t>диаграммасы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диограмма!$B$34:$K$34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диограмма!$B$35:$K$35</c:f>
              <c:numCache>
                <c:formatCode>0</c:formatCode>
                <c:ptCount val="10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диограмма!$B$34:$K$34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диограмма!$B$36:$K$36</c:f>
              <c:numCache>
                <c:formatCode>0</c:formatCode>
                <c:ptCount val="10"/>
                <c:pt idx="0">
                  <c:v>9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диограмма!$B$34:$K$34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диограмма!$B$37:$K$37</c:f>
              <c:numCache>
                <c:formatCode>0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341376"/>
        <c:axId val="150467072"/>
        <c:axId val="0"/>
      </c:bar3DChart>
      <c:catAx>
        <c:axId val="186341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467072"/>
        <c:crosses val="autoZero"/>
        <c:auto val="1"/>
        <c:lblAlgn val="ctr"/>
        <c:lblOffset val="100"/>
        <c:noMultiLvlLbl val="0"/>
      </c:catAx>
      <c:valAx>
        <c:axId val="15046707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186341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9524</xdr:rowOff>
    </xdr:from>
    <xdr:to>
      <xdr:col>10</xdr:col>
      <xdr:colOff>600075</xdr:colOff>
      <xdr:row>30</xdr:row>
      <xdr:rowOff>190500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85725</xdr:colOff>
      <xdr:row>59</xdr:row>
      <xdr:rowOff>171450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86;&#1085;&#1080;&#1090;&#1086;&#1088;&#1080;&#1085;&#1075;%20&#1082;&#1110;&#1096;&#1110;%20&#1090;&#1086;&#1087;%20&#1073;&#1072;&#1089;&#1090;&#1072;&#1087;&#1179;&#1099;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іші топ "/>
      <sheetName val="диограмма"/>
      <sheetName val="жеке даму деңгейлері"/>
    </sheetNames>
    <sheetDataSet>
      <sheetData sheetId="0">
        <row r="28">
          <cell r="Y28">
            <v>1</v>
          </cell>
          <cell r="Z28">
            <v>0</v>
          </cell>
          <cell r="AA28">
            <v>0</v>
          </cell>
          <cell r="AB28">
            <v>1</v>
          </cell>
          <cell r="AC28">
            <v>0</v>
          </cell>
          <cell r="AD28">
            <v>0</v>
          </cell>
          <cell r="AE28">
            <v>1</v>
          </cell>
          <cell r="AF28">
            <v>0</v>
          </cell>
          <cell r="AG28">
            <v>0</v>
          </cell>
          <cell r="AH28">
            <v>1</v>
          </cell>
          <cell r="AI28">
            <v>0</v>
          </cell>
          <cell r="AJ28">
            <v>0</v>
          </cell>
          <cell r="AK28">
            <v>1</v>
          </cell>
          <cell r="AL28">
            <v>0</v>
          </cell>
          <cell r="AM28">
            <v>0</v>
          </cell>
          <cell r="AN28">
            <v>1</v>
          </cell>
          <cell r="AO28">
            <v>0</v>
          </cell>
          <cell r="AP28">
            <v>0</v>
          </cell>
          <cell r="AQ28">
            <v>1</v>
          </cell>
          <cell r="AR28">
            <v>0</v>
          </cell>
          <cell r="AS28">
            <v>0</v>
          </cell>
          <cell r="AT28">
            <v>1</v>
          </cell>
          <cell r="AU28">
            <v>0</v>
          </cell>
          <cell r="AV28">
            <v>0</v>
          </cell>
          <cell r="AW28">
            <v>1</v>
          </cell>
          <cell r="AX28">
            <v>0</v>
          </cell>
          <cell r="AY28">
            <v>0</v>
          </cell>
          <cell r="AZ28">
            <v>0</v>
          </cell>
          <cell r="BA28">
            <v>1</v>
          </cell>
          <cell r="BB28">
            <v>0</v>
          </cell>
          <cell r="BC28">
            <v>1</v>
          </cell>
          <cell r="BD28">
            <v>0</v>
          </cell>
          <cell r="BE28">
            <v>0</v>
          </cell>
          <cell r="BF28">
            <v>0</v>
          </cell>
          <cell r="BG28">
            <v>1</v>
          </cell>
          <cell r="BH28">
            <v>0</v>
          </cell>
          <cell r="BI28">
            <v>1</v>
          </cell>
          <cell r="BJ28">
            <v>0</v>
          </cell>
          <cell r="BK28">
            <v>0</v>
          </cell>
          <cell r="BL28">
            <v>1</v>
          </cell>
          <cell r="BM28">
            <v>0</v>
          </cell>
          <cell r="BN28">
            <v>0</v>
          </cell>
          <cell r="BO28">
            <v>1</v>
          </cell>
          <cell r="BP28">
            <v>0</v>
          </cell>
          <cell r="BQ28">
            <v>0</v>
          </cell>
          <cell r="BR28">
            <v>1</v>
          </cell>
          <cell r="BS28">
            <v>0</v>
          </cell>
          <cell r="BT28">
            <v>0</v>
          </cell>
          <cell r="BU28">
            <v>0</v>
          </cell>
          <cell r="BV28">
            <v>1</v>
          </cell>
          <cell r="BW28">
            <v>0</v>
          </cell>
          <cell r="BX28">
            <v>0</v>
          </cell>
          <cell r="BY28">
            <v>1</v>
          </cell>
          <cell r="BZ28">
            <v>0</v>
          </cell>
          <cell r="CA28">
            <v>0</v>
          </cell>
          <cell r="CB28">
            <v>1</v>
          </cell>
          <cell r="CC28">
            <v>0</v>
          </cell>
          <cell r="CD28">
            <v>0</v>
          </cell>
          <cell r="CE28">
            <v>1</v>
          </cell>
          <cell r="CF28">
            <v>0</v>
          </cell>
          <cell r="CG28">
            <v>0</v>
          </cell>
          <cell r="CI28">
            <v>0</v>
          </cell>
          <cell r="CJ28">
            <v>0</v>
          </cell>
          <cell r="CK28">
            <v>1</v>
          </cell>
          <cell r="CL28">
            <v>0</v>
          </cell>
          <cell r="CM28">
            <v>0</v>
          </cell>
          <cell r="CN28">
            <v>1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0</v>
          </cell>
          <cell r="CW28">
            <v>1</v>
          </cell>
          <cell r="CX28">
            <v>0</v>
          </cell>
          <cell r="CY28">
            <v>1</v>
          </cell>
          <cell r="CZ28">
            <v>0</v>
          </cell>
          <cell r="DA28">
            <v>0</v>
          </cell>
          <cell r="DB28">
            <v>1</v>
          </cell>
          <cell r="DC28">
            <v>0</v>
          </cell>
          <cell r="DD28">
            <v>0</v>
          </cell>
          <cell r="DE28">
            <v>1</v>
          </cell>
          <cell r="DF28">
            <v>0</v>
          </cell>
          <cell r="DG28">
            <v>0</v>
          </cell>
          <cell r="DH28">
            <v>1</v>
          </cell>
          <cell r="DI28">
            <v>0</v>
          </cell>
          <cell r="DJ28">
            <v>0</v>
          </cell>
          <cell r="DK28">
            <v>1</v>
          </cell>
          <cell r="DL28">
            <v>0</v>
          </cell>
          <cell r="DM28">
            <v>0</v>
          </cell>
          <cell r="DN28">
            <v>1</v>
          </cell>
          <cell r="DO28">
            <v>0</v>
          </cell>
        </row>
        <row r="38">
          <cell r="Y38">
            <v>1</v>
          </cell>
          <cell r="Z38">
            <v>0</v>
          </cell>
          <cell r="AA38">
            <v>0</v>
          </cell>
          <cell r="AB38">
            <v>1</v>
          </cell>
          <cell r="AC38">
            <v>0</v>
          </cell>
          <cell r="AD38">
            <v>0</v>
          </cell>
          <cell r="AE38">
            <v>1</v>
          </cell>
          <cell r="AF38">
            <v>0</v>
          </cell>
          <cell r="AG38">
            <v>0</v>
          </cell>
          <cell r="AH38">
            <v>1</v>
          </cell>
          <cell r="AI38">
            <v>0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0</v>
          </cell>
          <cell r="AS38">
            <v>0</v>
          </cell>
          <cell r="AT38">
            <v>0</v>
          </cell>
          <cell r="AU38">
            <v>1</v>
          </cell>
          <cell r="AV38">
            <v>0</v>
          </cell>
          <cell r="AW38">
            <v>0</v>
          </cell>
          <cell r="AX38">
            <v>1</v>
          </cell>
          <cell r="AY38">
            <v>0</v>
          </cell>
          <cell r="AZ38">
            <v>0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0</v>
          </cell>
          <cell r="BG38">
            <v>1</v>
          </cell>
          <cell r="BH38">
            <v>0</v>
          </cell>
          <cell r="BI38">
            <v>0</v>
          </cell>
          <cell r="BJ38">
            <v>1</v>
          </cell>
          <cell r="BK38">
            <v>0</v>
          </cell>
          <cell r="BL38">
            <v>0</v>
          </cell>
          <cell r="BM38">
            <v>1</v>
          </cell>
          <cell r="BN38">
            <v>0</v>
          </cell>
          <cell r="BO38">
            <v>0</v>
          </cell>
          <cell r="BP38">
            <v>1</v>
          </cell>
          <cell r="BQ38">
            <v>0</v>
          </cell>
          <cell r="BR38">
            <v>0</v>
          </cell>
          <cell r="BS38">
            <v>1</v>
          </cell>
          <cell r="BT38">
            <v>0</v>
          </cell>
          <cell r="BU38">
            <v>0</v>
          </cell>
          <cell r="BV38">
            <v>1</v>
          </cell>
          <cell r="BW38">
            <v>0</v>
          </cell>
          <cell r="BX38">
            <v>0</v>
          </cell>
          <cell r="BY38">
            <v>1</v>
          </cell>
          <cell r="BZ38">
            <v>0</v>
          </cell>
          <cell r="CA38">
            <v>0</v>
          </cell>
          <cell r="CB38">
            <v>1</v>
          </cell>
          <cell r="CC38">
            <v>0</v>
          </cell>
          <cell r="CD38">
            <v>0</v>
          </cell>
          <cell r="CE38">
            <v>1</v>
          </cell>
          <cell r="CF38">
            <v>0</v>
          </cell>
          <cell r="CG38">
            <v>0</v>
          </cell>
          <cell r="CI38">
            <v>0</v>
          </cell>
          <cell r="CJ38">
            <v>0</v>
          </cell>
          <cell r="CK38">
            <v>1</v>
          </cell>
          <cell r="CL38">
            <v>0</v>
          </cell>
          <cell r="CM38">
            <v>0</v>
          </cell>
          <cell r="CN38">
            <v>1</v>
          </cell>
          <cell r="CO38">
            <v>0</v>
          </cell>
          <cell r="CP38">
            <v>0</v>
          </cell>
          <cell r="CQ38">
            <v>1</v>
          </cell>
          <cell r="CR38">
            <v>0</v>
          </cell>
          <cell r="CS38">
            <v>0</v>
          </cell>
          <cell r="CT38">
            <v>1</v>
          </cell>
          <cell r="CU38">
            <v>0</v>
          </cell>
          <cell r="CV38">
            <v>0</v>
          </cell>
          <cell r="CW38">
            <v>1</v>
          </cell>
          <cell r="CX38">
            <v>0</v>
          </cell>
          <cell r="CY38">
            <v>0</v>
          </cell>
          <cell r="CZ38">
            <v>1</v>
          </cell>
          <cell r="DA38">
            <v>0</v>
          </cell>
          <cell r="DB38">
            <v>1</v>
          </cell>
          <cell r="DC38">
            <v>0</v>
          </cell>
          <cell r="DD38">
            <v>1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1</v>
          </cell>
          <cell r="DJ38">
            <v>0</v>
          </cell>
          <cell r="DK38">
            <v>1</v>
          </cell>
          <cell r="DL38">
            <v>0</v>
          </cell>
          <cell r="DM38">
            <v>1</v>
          </cell>
          <cell r="DN38">
            <v>0</v>
          </cell>
          <cell r="DO38">
            <v>0</v>
          </cell>
          <cell r="DP38">
            <v>0</v>
          </cell>
        </row>
      </sheetData>
      <sheetData sheetId="1">
        <row r="4">
          <cell r="B4" t="str">
            <v>Дене шынықтыру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9"/>
  <sheetViews>
    <sheetView tabSelected="1" topLeftCell="A21" zoomScale="90" zoomScaleNormal="90" workbookViewId="0">
      <pane xSplit="2" topLeftCell="C1" activePane="topRight" state="frozen"/>
      <selection pane="topRight" activeCell="R66" sqref="R66"/>
    </sheetView>
  </sheetViews>
  <sheetFormatPr defaultRowHeight="14.4" x14ac:dyDescent="0.3"/>
  <cols>
    <col min="2" max="2" width="36.44140625" customWidth="1"/>
  </cols>
  <sheetData>
    <row r="1" spans="1:254" ht="15.6" x14ac:dyDescent="0.3">
      <c r="A1" s="4" t="s">
        <v>228</v>
      </c>
      <c r="B1" s="8" t="s">
        <v>247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82" t="s">
        <v>251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62"/>
      <c r="S2" s="62"/>
      <c r="T2" s="62"/>
      <c r="U2" s="62"/>
      <c r="V2" s="62"/>
      <c r="FI2" s="83" t="s">
        <v>224</v>
      </c>
      <c r="FJ2" s="83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x14ac:dyDescent="0.3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3">
      <c r="A5" s="106" t="s">
        <v>0</v>
      </c>
      <c r="B5" s="102" t="s">
        <v>1</v>
      </c>
      <c r="C5" s="103" t="s">
        <v>17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90" t="s">
        <v>2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88" t="s">
        <v>27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34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4" t="s">
        <v>39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254" ht="15.75" customHeight="1" x14ac:dyDescent="0.3">
      <c r="A6" s="106"/>
      <c r="B6" s="102"/>
      <c r="C6" s="89" t="s">
        <v>18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 t="s">
        <v>16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 t="s">
        <v>3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 t="s">
        <v>28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 t="s">
        <v>48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 t="s">
        <v>35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7" t="s">
        <v>63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75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36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5" t="s">
        <v>40</v>
      </c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</row>
    <row r="7" spans="1:254" ht="0.75" customHeight="1" x14ac:dyDescent="0.3">
      <c r="A7" s="106"/>
      <c r="B7" s="102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6" hidden="1" x14ac:dyDescent="0.3">
      <c r="A8" s="106"/>
      <c r="B8" s="102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6" hidden="1" x14ac:dyDescent="0.3">
      <c r="A9" s="106"/>
      <c r="B9" s="102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6" hidden="1" x14ac:dyDescent="0.3">
      <c r="A10" s="106"/>
      <c r="B10" s="102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6" hidden="1" x14ac:dyDescent="0.3">
      <c r="A11" s="106"/>
      <c r="B11" s="102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106"/>
      <c r="B12" s="102"/>
      <c r="C12" s="89" t="s">
        <v>44</v>
      </c>
      <c r="D12" s="89" t="s">
        <v>4</v>
      </c>
      <c r="E12" s="89" t="s">
        <v>5</v>
      </c>
      <c r="F12" s="89" t="s">
        <v>45</v>
      </c>
      <c r="G12" s="89" t="s">
        <v>6</v>
      </c>
      <c r="H12" s="89" t="s">
        <v>7</v>
      </c>
      <c r="I12" s="89" t="s">
        <v>46</v>
      </c>
      <c r="J12" s="89" t="s">
        <v>8</v>
      </c>
      <c r="K12" s="89" t="s">
        <v>9</v>
      </c>
      <c r="L12" s="89" t="s">
        <v>47</v>
      </c>
      <c r="M12" s="89" t="s">
        <v>8</v>
      </c>
      <c r="N12" s="89" t="s">
        <v>9</v>
      </c>
      <c r="O12" s="89" t="s">
        <v>61</v>
      </c>
      <c r="P12" s="89"/>
      <c r="Q12" s="89"/>
      <c r="R12" s="89" t="s">
        <v>4</v>
      </c>
      <c r="S12" s="89"/>
      <c r="T12" s="89"/>
      <c r="U12" s="89" t="s">
        <v>62</v>
      </c>
      <c r="V12" s="89"/>
      <c r="W12" s="89"/>
      <c r="X12" s="89" t="s">
        <v>10</v>
      </c>
      <c r="Y12" s="89"/>
      <c r="Z12" s="89"/>
      <c r="AA12" s="89" t="s">
        <v>6</v>
      </c>
      <c r="AB12" s="89"/>
      <c r="AC12" s="89"/>
      <c r="AD12" s="89" t="s">
        <v>7</v>
      </c>
      <c r="AE12" s="89"/>
      <c r="AF12" s="89"/>
      <c r="AG12" s="85" t="s">
        <v>11</v>
      </c>
      <c r="AH12" s="85"/>
      <c r="AI12" s="85"/>
      <c r="AJ12" s="89" t="s">
        <v>8</v>
      </c>
      <c r="AK12" s="89"/>
      <c r="AL12" s="89"/>
      <c r="AM12" s="85" t="s">
        <v>57</v>
      </c>
      <c r="AN12" s="85"/>
      <c r="AO12" s="85"/>
      <c r="AP12" s="85" t="s">
        <v>58</v>
      </c>
      <c r="AQ12" s="85"/>
      <c r="AR12" s="85"/>
      <c r="AS12" s="85" t="s">
        <v>59</v>
      </c>
      <c r="AT12" s="85"/>
      <c r="AU12" s="85"/>
      <c r="AV12" s="85" t="s">
        <v>60</v>
      </c>
      <c r="AW12" s="85"/>
      <c r="AX12" s="85"/>
      <c r="AY12" s="85" t="s">
        <v>49</v>
      </c>
      <c r="AZ12" s="85"/>
      <c r="BA12" s="85"/>
      <c r="BB12" s="85" t="s">
        <v>50</v>
      </c>
      <c r="BC12" s="85"/>
      <c r="BD12" s="85"/>
      <c r="BE12" s="85" t="s">
        <v>51</v>
      </c>
      <c r="BF12" s="85"/>
      <c r="BG12" s="85"/>
      <c r="BH12" s="85" t="s">
        <v>52</v>
      </c>
      <c r="BI12" s="85"/>
      <c r="BJ12" s="85"/>
      <c r="BK12" s="85" t="s">
        <v>53</v>
      </c>
      <c r="BL12" s="85"/>
      <c r="BM12" s="85"/>
      <c r="BN12" s="85" t="s">
        <v>54</v>
      </c>
      <c r="BO12" s="85"/>
      <c r="BP12" s="85"/>
      <c r="BQ12" s="85" t="s">
        <v>55</v>
      </c>
      <c r="BR12" s="85"/>
      <c r="BS12" s="85"/>
      <c r="BT12" s="85" t="s">
        <v>56</v>
      </c>
      <c r="BU12" s="85"/>
      <c r="BV12" s="85"/>
      <c r="BW12" s="85" t="s">
        <v>68</v>
      </c>
      <c r="BX12" s="85"/>
      <c r="BY12" s="85"/>
      <c r="BZ12" s="85" t="s">
        <v>69</v>
      </c>
      <c r="CA12" s="85"/>
      <c r="CB12" s="85"/>
      <c r="CC12" s="85" t="s">
        <v>70</v>
      </c>
      <c r="CD12" s="85"/>
      <c r="CE12" s="85"/>
      <c r="CF12" s="85" t="s">
        <v>71</v>
      </c>
      <c r="CG12" s="85"/>
      <c r="CH12" s="85"/>
      <c r="CI12" s="85" t="s">
        <v>72</v>
      </c>
      <c r="CJ12" s="85"/>
      <c r="CK12" s="85"/>
      <c r="CL12" s="85" t="s">
        <v>73</v>
      </c>
      <c r="CM12" s="85"/>
      <c r="CN12" s="85"/>
      <c r="CO12" s="85" t="s">
        <v>74</v>
      </c>
      <c r="CP12" s="85"/>
      <c r="CQ12" s="85"/>
      <c r="CR12" s="85" t="s">
        <v>64</v>
      </c>
      <c r="CS12" s="85"/>
      <c r="CT12" s="85"/>
      <c r="CU12" s="85" t="s">
        <v>65</v>
      </c>
      <c r="CV12" s="85"/>
      <c r="CW12" s="85"/>
      <c r="CX12" s="85" t="s">
        <v>66</v>
      </c>
      <c r="CY12" s="85"/>
      <c r="CZ12" s="85"/>
      <c r="DA12" s="85" t="s">
        <v>67</v>
      </c>
      <c r="DB12" s="85"/>
      <c r="DC12" s="85"/>
      <c r="DD12" s="85" t="s">
        <v>76</v>
      </c>
      <c r="DE12" s="85"/>
      <c r="DF12" s="85"/>
      <c r="DG12" s="85" t="s">
        <v>77</v>
      </c>
      <c r="DH12" s="85"/>
      <c r="DI12" s="85"/>
      <c r="DJ12" s="85" t="s">
        <v>78</v>
      </c>
      <c r="DK12" s="85"/>
      <c r="DL12" s="85"/>
      <c r="DM12" s="85" t="s">
        <v>79</v>
      </c>
      <c r="DN12" s="85"/>
      <c r="DO12" s="85"/>
      <c r="DP12" s="85" t="s">
        <v>80</v>
      </c>
      <c r="DQ12" s="85"/>
      <c r="DR12" s="85"/>
    </row>
    <row r="13" spans="1:254" ht="59.25" customHeight="1" x14ac:dyDescent="0.3">
      <c r="A13" s="106"/>
      <c r="B13" s="102"/>
      <c r="C13" s="86" t="s">
        <v>163</v>
      </c>
      <c r="D13" s="86"/>
      <c r="E13" s="86"/>
      <c r="F13" s="86" t="s">
        <v>167</v>
      </c>
      <c r="G13" s="86"/>
      <c r="H13" s="86"/>
      <c r="I13" s="86" t="s">
        <v>168</v>
      </c>
      <c r="J13" s="86"/>
      <c r="K13" s="86"/>
      <c r="L13" s="86" t="s">
        <v>169</v>
      </c>
      <c r="M13" s="86"/>
      <c r="N13" s="86"/>
      <c r="O13" s="86" t="s">
        <v>88</v>
      </c>
      <c r="P13" s="86"/>
      <c r="Q13" s="86"/>
      <c r="R13" s="86" t="s">
        <v>90</v>
      </c>
      <c r="S13" s="86"/>
      <c r="T13" s="86"/>
      <c r="U13" s="86" t="s">
        <v>171</v>
      </c>
      <c r="V13" s="86"/>
      <c r="W13" s="86"/>
      <c r="X13" s="86" t="s">
        <v>172</v>
      </c>
      <c r="Y13" s="86"/>
      <c r="Z13" s="86"/>
      <c r="AA13" s="86" t="s">
        <v>173</v>
      </c>
      <c r="AB13" s="86"/>
      <c r="AC13" s="86"/>
      <c r="AD13" s="86" t="s">
        <v>175</v>
      </c>
      <c r="AE13" s="86"/>
      <c r="AF13" s="86"/>
      <c r="AG13" s="86" t="s">
        <v>177</v>
      </c>
      <c r="AH13" s="86"/>
      <c r="AI13" s="86"/>
      <c r="AJ13" s="86" t="s">
        <v>221</v>
      </c>
      <c r="AK13" s="86"/>
      <c r="AL13" s="86"/>
      <c r="AM13" s="86" t="s">
        <v>182</v>
      </c>
      <c r="AN13" s="86"/>
      <c r="AO13" s="86"/>
      <c r="AP13" s="86" t="s">
        <v>183</v>
      </c>
      <c r="AQ13" s="86"/>
      <c r="AR13" s="86"/>
      <c r="AS13" s="86" t="s">
        <v>184</v>
      </c>
      <c r="AT13" s="86"/>
      <c r="AU13" s="86"/>
      <c r="AV13" s="86" t="s">
        <v>185</v>
      </c>
      <c r="AW13" s="86"/>
      <c r="AX13" s="86"/>
      <c r="AY13" s="86" t="s">
        <v>187</v>
      </c>
      <c r="AZ13" s="86"/>
      <c r="BA13" s="86"/>
      <c r="BB13" s="86" t="s">
        <v>188</v>
      </c>
      <c r="BC13" s="86"/>
      <c r="BD13" s="86"/>
      <c r="BE13" s="86" t="s">
        <v>189</v>
      </c>
      <c r="BF13" s="86"/>
      <c r="BG13" s="86"/>
      <c r="BH13" s="86" t="s">
        <v>190</v>
      </c>
      <c r="BI13" s="86"/>
      <c r="BJ13" s="86"/>
      <c r="BK13" s="86" t="s">
        <v>191</v>
      </c>
      <c r="BL13" s="86"/>
      <c r="BM13" s="86"/>
      <c r="BN13" s="86" t="s">
        <v>193</v>
      </c>
      <c r="BO13" s="86"/>
      <c r="BP13" s="86"/>
      <c r="BQ13" s="86" t="s">
        <v>194</v>
      </c>
      <c r="BR13" s="86"/>
      <c r="BS13" s="86"/>
      <c r="BT13" s="86" t="s">
        <v>196</v>
      </c>
      <c r="BU13" s="86"/>
      <c r="BV13" s="86"/>
      <c r="BW13" s="86" t="s">
        <v>198</v>
      </c>
      <c r="BX13" s="86"/>
      <c r="BY13" s="86"/>
      <c r="BZ13" s="86" t="s">
        <v>199</v>
      </c>
      <c r="CA13" s="86"/>
      <c r="CB13" s="86"/>
      <c r="CC13" s="86" t="s">
        <v>203</v>
      </c>
      <c r="CD13" s="86"/>
      <c r="CE13" s="86"/>
      <c r="CF13" s="86" t="s">
        <v>206</v>
      </c>
      <c r="CG13" s="86"/>
      <c r="CH13" s="86"/>
      <c r="CI13" s="86" t="s">
        <v>207</v>
      </c>
      <c r="CJ13" s="86"/>
      <c r="CK13" s="86"/>
      <c r="CL13" s="86" t="s">
        <v>208</v>
      </c>
      <c r="CM13" s="86"/>
      <c r="CN13" s="86"/>
      <c r="CO13" s="86" t="s">
        <v>209</v>
      </c>
      <c r="CP13" s="86"/>
      <c r="CQ13" s="86"/>
      <c r="CR13" s="86" t="s">
        <v>211</v>
      </c>
      <c r="CS13" s="86"/>
      <c r="CT13" s="86"/>
      <c r="CU13" s="86" t="s">
        <v>212</v>
      </c>
      <c r="CV13" s="86"/>
      <c r="CW13" s="86"/>
      <c r="CX13" s="86" t="s">
        <v>213</v>
      </c>
      <c r="CY13" s="86"/>
      <c r="CZ13" s="86"/>
      <c r="DA13" s="86" t="s">
        <v>214</v>
      </c>
      <c r="DB13" s="86"/>
      <c r="DC13" s="86"/>
      <c r="DD13" s="86" t="s">
        <v>215</v>
      </c>
      <c r="DE13" s="86"/>
      <c r="DF13" s="86"/>
      <c r="DG13" s="86" t="s">
        <v>216</v>
      </c>
      <c r="DH13" s="86"/>
      <c r="DI13" s="86"/>
      <c r="DJ13" s="86" t="s">
        <v>218</v>
      </c>
      <c r="DK13" s="86"/>
      <c r="DL13" s="86"/>
      <c r="DM13" s="86" t="s">
        <v>219</v>
      </c>
      <c r="DN13" s="86"/>
      <c r="DO13" s="86"/>
      <c r="DP13" s="86" t="s">
        <v>220</v>
      </c>
      <c r="DQ13" s="86"/>
      <c r="DR13" s="86"/>
    </row>
    <row r="14" spans="1:254" ht="83.25" customHeight="1" thickBot="1" x14ac:dyDescent="0.35">
      <c r="A14" s="106"/>
      <c r="B14" s="102"/>
      <c r="C14" s="17" t="s">
        <v>164</v>
      </c>
      <c r="D14" s="17" t="s">
        <v>165</v>
      </c>
      <c r="E14" s="17" t="s">
        <v>166</v>
      </c>
      <c r="F14" s="17" t="s">
        <v>15</v>
      </c>
      <c r="G14" s="17" t="s">
        <v>32</v>
      </c>
      <c r="H14" s="17" t="s">
        <v>81</v>
      </c>
      <c r="I14" s="17" t="s">
        <v>82</v>
      </c>
      <c r="J14" s="17" t="s">
        <v>83</v>
      </c>
      <c r="K14" s="17" t="s">
        <v>84</v>
      </c>
      <c r="L14" s="17" t="s">
        <v>85</v>
      </c>
      <c r="M14" s="17" t="s">
        <v>86</v>
      </c>
      <c r="N14" s="17" t="s">
        <v>87</v>
      </c>
      <c r="O14" s="17" t="s">
        <v>89</v>
      </c>
      <c r="P14" s="17" t="s">
        <v>23</v>
      </c>
      <c r="Q14" s="17" t="s">
        <v>24</v>
      </c>
      <c r="R14" s="17" t="s">
        <v>25</v>
      </c>
      <c r="S14" s="17" t="s">
        <v>22</v>
      </c>
      <c r="T14" s="17" t="s">
        <v>170</v>
      </c>
      <c r="U14" s="17" t="s">
        <v>91</v>
      </c>
      <c r="V14" s="17" t="s">
        <v>22</v>
      </c>
      <c r="W14" s="17" t="s">
        <v>26</v>
      </c>
      <c r="X14" s="17" t="s">
        <v>21</v>
      </c>
      <c r="Y14" s="17" t="s">
        <v>93</v>
      </c>
      <c r="Z14" s="17" t="s">
        <v>94</v>
      </c>
      <c r="AA14" s="17" t="s">
        <v>38</v>
      </c>
      <c r="AB14" s="17" t="s">
        <v>174</v>
      </c>
      <c r="AC14" s="17" t="s">
        <v>170</v>
      </c>
      <c r="AD14" s="17" t="s">
        <v>97</v>
      </c>
      <c r="AE14" s="17" t="s">
        <v>151</v>
      </c>
      <c r="AF14" s="17" t="s">
        <v>176</v>
      </c>
      <c r="AG14" s="17" t="s">
        <v>178</v>
      </c>
      <c r="AH14" s="17" t="s">
        <v>179</v>
      </c>
      <c r="AI14" s="17" t="s">
        <v>180</v>
      </c>
      <c r="AJ14" s="17" t="s">
        <v>96</v>
      </c>
      <c r="AK14" s="17" t="s">
        <v>181</v>
      </c>
      <c r="AL14" s="17" t="s">
        <v>20</v>
      </c>
      <c r="AM14" s="17" t="s">
        <v>95</v>
      </c>
      <c r="AN14" s="17" t="s">
        <v>32</v>
      </c>
      <c r="AO14" s="17" t="s">
        <v>98</v>
      </c>
      <c r="AP14" s="17" t="s">
        <v>102</v>
      </c>
      <c r="AQ14" s="17" t="s">
        <v>103</v>
      </c>
      <c r="AR14" s="17" t="s">
        <v>31</v>
      </c>
      <c r="AS14" s="17" t="s">
        <v>99</v>
      </c>
      <c r="AT14" s="17" t="s">
        <v>100</v>
      </c>
      <c r="AU14" s="17" t="s">
        <v>101</v>
      </c>
      <c r="AV14" s="17" t="s">
        <v>105</v>
      </c>
      <c r="AW14" s="17" t="s">
        <v>186</v>
      </c>
      <c r="AX14" s="17" t="s">
        <v>106</v>
      </c>
      <c r="AY14" s="17" t="s">
        <v>107</v>
      </c>
      <c r="AZ14" s="17" t="s">
        <v>108</v>
      </c>
      <c r="BA14" s="17" t="s">
        <v>109</v>
      </c>
      <c r="BB14" s="17" t="s">
        <v>110</v>
      </c>
      <c r="BC14" s="17" t="s">
        <v>22</v>
      </c>
      <c r="BD14" s="17" t="s">
        <v>111</v>
      </c>
      <c r="BE14" s="17" t="s">
        <v>112</v>
      </c>
      <c r="BF14" s="17" t="s">
        <v>162</v>
      </c>
      <c r="BG14" s="17" t="s">
        <v>113</v>
      </c>
      <c r="BH14" s="17" t="s">
        <v>12</v>
      </c>
      <c r="BI14" s="17" t="s">
        <v>115</v>
      </c>
      <c r="BJ14" s="17" t="s">
        <v>41</v>
      </c>
      <c r="BK14" s="17" t="s">
        <v>116</v>
      </c>
      <c r="BL14" s="17" t="s">
        <v>192</v>
      </c>
      <c r="BM14" s="17" t="s">
        <v>117</v>
      </c>
      <c r="BN14" s="17" t="s">
        <v>30</v>
      </c>
      <c r="BO14" s="17" t="s">
        <v>13</v>
      </c>
      <c r="BP14" s="17" t="s">
        <v>14</v>
      </c>
      <c r="BQ14" s="17" t="s">
        <v>195</v>
      </c>
      <c r="BR14" s="17" t="s">
        <v>162</v>
      </c>
      <c r="BS14" s="17" t="s">
        <v>98</v>
      </c>
      <c r="BT14" s="17" t="s">
        <v>197</v>
      </c>
      <c r="BU14" s="17" t="s">
        <v>118</v>
      </c>
      <c r="BV14" s="17" t="s">
        <v>119</v>
      </c>
      <c r="BW14" s="17" t="s">
        <v>42</v>
      </c>
      <c r="BX14" s="17" t="s">
        <v>114</v>
      </c>
      <c r="BY14" s="17" t="s">
        <v>92</v>
      </c>
      <c r="BZ14" s="17" t="s">
        <v>200</v>
      </c>
      <c r="CA14" s="17" t="s">
        <v>201</v>
      </c>
      <c r="CB14" s="17" t="s">
        <v>202</v>
      </c>
      <c r="CC14" s="17" t="s">
        <v>204</v>
      </c>
      <c r="CD14" s="17" t="s">
        <v>205</v>
      </c>
      <c r="CE14" s="17" t="s">
        <v>120</v>
      </c>
      <c r="CF14" s="17" t="s">
        <v>121</v>
      </c>
      <c r="CG14" s="17" t="s">
        <v>122</v>
      </c>
      <c r="CH14" s="17" t="s">
        <v>29</v>
      </c>
      <c r="CI14" s="17" t="s">
        <v>123</v>
      </c>
      <c r="CJ14" s="17" t="s">
        <v>124</v>
      </c>
      <c r="CK14" s="17" t="s">
        <v>37</v>
      </c>
      <c r="CL14" s="17" t="s">
        <v>125</v>
      </c>
      <c r="CM14" s="17" t="s">
        <v>126</v>
      </c>
      <c r="CN14" s="17" t="s">
        <v>127</v>
      </c>
      <c r="CO14" s="17" t="s">
        <v>128</v>
      </c>
      <c r="CP14" s="17" t="s">
        <v>129</v>
      </c>
      <c r="CQ14" s="17" t="s">
        <v>210</v>
      </c>
      <c r="CR14" s="17" t="s">
        <v>130</v>
      </c>
      <c r="CS14" s="17" t="s">
        <v>131</v>
      </c>
      <c r="CT14" s="17" t="s">
        <v>132</v>
      </c>
      <c r="CU14" s="17" t="s">
        <v>133</v>
      </c>
      <c r="CV14" s="17" t="s">
        <v>134</v>
      </c>
      <c r="CW14" s="17" t="s">
        <v>135</v>
      </c>
      <c r="CX14" s="17" t="s">
        <v>137</v>
      </c>
      <c r="CY14" s="17" t="s">
        <v>138</v>
      </c>
      <c r="CZ14" s="17" t="s">
        <v>139</v>
      </c>
      <c r="DA14" s="17" t="s">
        <v>140</v>
      </c>
      <c r="DB14" s="17" t="s">
        <v>19</v>
      </c>
      <c r="DC14" s="17" t="s">
        <v>141</v>
      </c>
      <c r="DD14" s="17" t="s">
        <v>136</v>
      </c>
      <c r="DE14" s="17" t="s">
        <v>104</v>
      </c>
      <c r="DF14" s="17" t="s">
        <v>33</v>
      </c>
      <c r="DG14" s="17" t="s">
        <v>217</v>
      </c>
      <c r="DH14" s="17" t="s">
        <v>222</v>
      </c>
      <c r="DI14" s="17" t="s">
        <v>223</v>
      </c>
      <c r="DJ14" s="17" t="s">
        <v>142</v>
      </c>
      <c r="DK14" s="17" t="s">
        <v>143</v>
      </c>
      <c r="DL14" s="17" t="s">
        <v>144</v>
      </c>
      <c r="DM14" s="17" t="s">
        <v>145</v>
      </c>
      <c r="DN14" s="17" t="s">
        <v>146</v>
      </c>
      <c r="DO14" s="17" t="s">
        <v>147</v>
      </c>
      <c r="DP14" s="17" t="s">
        <v>148</v>
      </c>
      <c r="DQ14" s="17" t="s">
        <v>149</v>
      </c>
      <c r="DR14" s="17" t="s">
        <v>43</v>
      </c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</row>
    <row r="15" spans="1:254" s="43" customFormat="1" ht="16.2" thickBot="1" x14ac:dyDescent="0.35">
      <c r="A15" s="65">
        <v>1</v>
      </c>
      <c r="B15" s="80" t="s">
        <v>252</v>
      </c>
      <c r="C15" s="66"/>
      <c r="D15" s="66">
        <v>1</v>
      </c>
      <c r="E15" s="42"/>
      <c r="F15" s="66"/>
      <c r="G15" s="66">
        <v>1</v>
      </c>
      <c r="H15" s="42"/>
      <c r="I15" s="66"/>
      <c r="J15" s="66">
        <v>1</v>
      </c>
      <c r="K15" s="42"/>
      <c r="L15" s="66"/>
      <c r="M15" s="66">
        <v>1</v>
      </c>
      <c r="N15" s="42"/>
      <c r="O15" s="42"/>
      <c r="P15" s="66">
        <v>1</v>
      </c>
      <c r="Q15" s="66"/>
      <c r="R15" s="42"/>
      <c r="S15" s="66">
        <v>1</v>
      </c>
      <c r="T15" s="66"/>
      <c r="U15" s="42"/>
      <c r="V15" s="66">
        <v>1</v>
      </c>
      <c r="W15" s="66"/>
      <c r="X15" s="42"/>
      <c r="Y15" s="66">
        <v>1</v>
      </c>
      <c r="Z15" s="66"/>
      <c r="AA15" s="42"/>
      <c r="AB15" s="66">
        <v>1</v>
      </c>
      <c r="AC15" s="66"/>
      <c r="AD15" s="42"/>
      <c r="AE15" s="66">
        <v>1</v>
      </c>
      <c r="AF15" s="66"/>
      <c r="AG15" s="42"/>
      <c r="AH15" s="66">
        <v>1</v>
      </c>
      <c r="AI15" s="66"/>
      <c r="AJ15" s="42"/>
      <c r="AK15" s="66">
        <v>1</v>
      </c>
      <c r="AL15" s="66"/>
      <c r="AM15" s="42"/>
      <c r="AN15" s="66"/>
      <c r="AO15" s="66">
        <v>1</v>
      </c>
      <c r="AP15" s="42"/>
      <c r="AQ15" s="66"/>
      <c r="AR15" s="66">
        <v>1</v>
      </c>
      <c r="AS15" s="42"/>
      <c r="AT15" s="66"/>
      <c r="AU15" s="66">
        <v>1</v>
      </c>
      <c r="AV15" s="42"/>
      <c r="AW15" s="66"/>
      <c r="AX15" s="66">
        <v>1</v>
      </c>
      <c r="AY15" s="42"/>
      <c r="AZ15" s="66">
        <v>1</v>
      </c>
      <c r="BA15" s="66"/>
      <c r="BB15" s="42"/>
      <c r="BC15" s="66">
        <v>1</v>
      </c>
      <c r="BD15" s="66"/>
      <c r="BE15" s="42"/>
      <c r="BF15" s="66">
        <v>1</v>
      </c>
      <c r="BG15" s="66"/>
      <c r="BH15" s="42"/>
      <c r="BI15" s="66">
        <v>1</v>
      </c>
      <c r="BJ15" s="66"/>
      <c r="BK15" s="42"/>
      <c r="BL15" s="66">
        <v>1</v>
      </c>
      <c r="BM15" s="66"/>
      <c r="BN15" s="42"/>
      <c r="BO15" s="66">
        <v>1</v>
      </c>
      <c r="BP15" s="66"/>
      <c r="BQ15" s="42"/>
      <c r="BR15" s="66">
        <v>1</v>
      </c>
      <c r="BS15" s="66"/>
      <c r="BT15" s="42"/>
      <c r="BU15" s="66">
        <v>1</v>
      </c>
      <c r="BV15" s="66"/>
      <c r="BW15" s="42"/>
      <c r="BX15" s="66">
        <v>1</v>
      </c>
      <c r="BY15" s="66"/>
      <c r="BZ15" s="42"/>
      <c r="CA15" s="66">
        <v>1</v>
      </c>
      <c r="CB15" s="66"/>
      <c r="CC15" s="42"/>
      <c r="CD15" s="66">
        <v>1</v>
      </c>
      <c r="CE15" s="66"/>
      <c r="CF15" s="42"/>
      <c r="CG15" s="66">
        <v>1</v>
      </c>
      <c r="CH15" s="66"/>
      <c r="CI15" s="42"/>
      <c r="CJ15" s="66">
        <v>1</v>
      </c>
      <c r="CK15" s="66"/>
      <c r="CL15" s="42"/>
      <c r="CM15" s="66">
        <v>1</v>
      </c>
      <c r="CN15" s="66"/>
      <c r="CO15" s="42"/>
      <c r="CP15" s="66">
        <v>1</v>
      </c>
      <c r="CQ15" s="66"/>
      <c r="CR15" s="42"/>
      <c r="CS15" s="66">
        <v>1</v>
      </c>
      <c r="CT15" s="66"/>
      <c r="CU15" s="42"/>
      <c r="CV15" s="66">
        <v>1</v>
      </c>
      <c r="CW15" s="66"/>
      <c r="CX15" s="42"/>
      <c r="CY15" s="66">
        <v>1</v>
      </c>
      <c r="CZ15" s="66"/>
      <c r="DA15" s="42"/>
      <c r="DB15" s="66">
        <v>1</v>
      </c>
      <c r="DC15" s="66"/>
      <c r="DD15" s="42"/>
      <c r="DE15" s="66">
        <v>1</v>
      </c>
      <c r="DF15" s="66"/>
      <c r="DG15" s="42"/>
      <c r="DH15" s="66">
        <v>1</v>
      </c>
      <c r="DI15" s="66"/>
      <c r="DJ15" s="42"/>
      <c r="DK15" s="66">
        <v>1</v>
      </c>
      <c r="DL15" s="66"/>
      <c r="DM15" s="42"/>
      <c r="DN15" s="66">
        <v>1</v>
      </c>
      <c r="DO15" s="66"/>
      <c r="DP15" s="42"/>
      <c r="DQ15" s="66">
        <v>1</v>
      </c>
      <c r="DR15" s="66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</row>
    <row r="16" spans="1:254" s="43" customFormat="1" ht="16.2" thickBot="1" x14ac:dyDescent="0.35">
      <c r="A16" s="69">
        <v>2</v>
      </c>
      <c r="B16" s="81" t="s">
        <v>253</v>
      </c>
      <c r="C16" s="66"/>
      <c r="D16" s="66">
        <v>1</v>
      </c>
      <c r="E16" s="42"/>
      <c r="F16" s="66"/>
      <c r="G16" s="66">
        <v>1</v>
      </c>
      <c r="H16" s="42"/>
      <c r="I16" s="66"/>
      <c r="J16" s="66">
        <v>1</v>
      </c>
      <c r="K16" s="42"/>
      <c r="L16" s="66"/>
      <c r="M16" s="66">
        <v>1</v>
      </c>
      <c r="N16" s="42"/>
      <c r="O16" s="66"/>
      <c r="P16" s="66">
        <v>1</v>
      </c>
      <c r="Q16" s="66"/>
      <c r="R16" s="66"/>
      <c r="S16" s="66">
        <v>1</v>
      </c>
      <c r="T16" s="66"/>
      <c r="U16" s="66"/>
      <c r="V16" s="66">
        <v>1</v>
      </c>
      <c r="W16" s="66"/>
      <c r="X16" s="66"/>
      <c r="Y16" s="66">
        <v>1</v>
      </c>
      <c r="Z16" s="66"/>
      <c r="AA16" s="66"/>
      <c r="AB16" s="66">
        <v>1</v>
      </c>
      <c r="AC16" s="66"/>
      <c r="AD16" s="66"/>
      <c r="AE16" s="66">
        <v>1</v>
      </c>
      <c r="AF16" s="66"/>
      <c r="AG16" s="66"/>
      <c r="AH16" s="66">
        <v>1</v>
      </c>
      <c r="AI16" s="66"/>
      <c r="AJ16" s="66"/>
      <c r="AK16" s="66">
        <v>1</v>
      </c>
      <c r="AL16" s="66"/>
      <c r="AM16" s="66"/>
      <c r="AN16" s="66"/>
      <c r="AO16" s="66">
        <v>1</v>
      </c>
      <c r="AP16" s="66"/>
      <c r="AQ16" s="66"/>
      <c r="AR16" s="66">
        <v>1</v>
      </c>
      <c r="AS16" s="66"/>
      <c r="AT16" s="66"/>
      <c r="AU16" s="66">
        <v>1</v>
      </c>
      <c r="AV16" s="66"/>
      <c r="AW16" s="66"/>
      <c r="AX16" s="66">
        <v>1</v>
      </c>
      <c r="AY16" s="66"/>
      <c r="AZ16" s="66"/>
      <c r="BA16" s="66">
        <v>1</v>
      </c>
      <c r="BB16" s="66"/>
      <c r="BC16" s="66"/>
      <c r="BD16" s="66">
        <v>1</v>
      </c>
      <c r="BE16" s="66"/>
      <c r="BF16" s="66"/>
      <c r="BG16" s="66">
        <v>1</v>
      </c>
      <c r="BH16" s="66"/>
      <c r="BI16" s="66"/>
      <c r="BJ16" s="66">
        <v>1</v>
      </c>
      <c r="BK16" s="66"/>
      <c r="BL16" s="66"/>
      <c r="BM16" s="66">
        <v>1</v>
      </c>
      <c r="BN16" s="66"/>
      <c r="BO16" s="66"/>
      <c r="BP16" s="66">
        <v>1</v>
      </c>
      <c r="BQ16" s="66"/>
      <c r="BR16" s="66"/>
      <c r="BS16" s="66">
        <v>1</v>
      </c>
      <c r="BT16" s="66"/>
      <c r="BU16" s="66"/>
      <c r="BV16" s="66">
        <v>1</v>
      </c>
      <c r="BW16" s="66"/>
      <c r="BX16" s="66"/>
      <c r="BY16" s="66">
        <v>1</v>
      </c>
      <c r="BZ16" s="66"/>
      <c r="CA16" s="66"/>
      <c r="CB16" s="66">
        <v>1</v>
      </c>
      <c r="CC16" s="66"/>
      <c r="CD16" s="66"/>
      <c r="CE16" s="66">
        <v>1</v>
      </c>
      <c r="CF16" s="66"/>
      <c r="CG16" s="66"/>
      <c r="CH16" s="66">
        <v>1</v>
      </c>
      <c r="CI16" s="66"/>
      <c r="CJ16" s="66"/>
      <c r="CK16" s="66">
        <v>1</v>
      </c>
      <c r="CL16" s="66"/>
      <c r="CM16" s="66"/>
      <c r="CN16" s="66">
        <v>1</v>
      </c>
      <c r="CO16" s="66"/>
      <c r="CP16" s="66"/>
      <c r="CQ16" s="66">
        <v>1</v>
      </c>
      <c r="CR16" s="66"/>
      <c r="CS16" s="66"/>
      <c r="CT16" s="66">
        <v>1</v>
      </c>
      <c r="CU16" s="66"/>
      <c r="CV16" s="66"/>
      <c r="CW16" s="66">
        <v>1</v>
      </c>
      <c r="CX16" s="66"/>
      <c r="CY16" s="66"/>
      <c r="CZ16" s="66">
        <v>1</v>
      </c>
      <c r="DA16" s="66"/>
      <c r="DB16" s="66"/>
      <c r="DC16" s="66">
        <v>1</v>
      </c>
      <c r="DD16" s="66"/>
      <c r="DE16" s="66"/>
      <c r="DF16" s="66">
        <v>1</v>
      </c>
      <c r="DG16" s="66"/>
      <c r="DH16" s="66"/>
      <c r="DI16" s="66">
        <v>1</v>
      </c>
      <c r="DJ16" s="66"/>
      <c r="DK16" s="66"/>
      <c r="DL16" s="66">
        <v>1</v>
      </c>
      <c r="DM16" s="66"/>
      <c r="DN16" s="66"/>
      <c r="DO16" s="66">
        <v>1</v>
      </c>
      <c r="DP16" s="66"/>
      <c r="DQ16" s="66"/>
      <c r="DR16" s="66">
        <v>1</v>
      </c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</row>
    <row r="17" spans="1:254" s="43" customFormat="1" ht="16.2" thickBot="1" x14ac:dyDescent="0.35">
      <c r="A17" s="69">
        <v>3</v>
      </c>
      <c r="B17" s="81" t="s">
        <v>254</v>
      </c>
      <c r="C17" s="66"/>
      <c r="D17" s="66">
        <v>1</v>
      </c>
      <c r="E17" s="42"/>
      <c r="F17" s="66"/>
      <c r="G17" s="66">
        <v>1</v>
      </c>
      <c r="H17" s="42"/>
      <c r="I17" s="66"/>
      <c r="J17" s="66">
        <v>1</v>
      </c>
      <c r="K17" s="42"/>
      <c r="L17" s="66"/>
      <c r="M17" s="66">
        <v>1</v>
      </c>
      <c r="N17" s="42"/>
      <c r="O17" s="66">
        <v>1</v>
      </c>
      <c r="P17" s="66"/>
      <c r="Q17" s="66"/>
      <c r="R17" s="66">
        <v>1</v>
      </c>
      <c r="S17" s="66"/>
      <c r="T17" s="66"/>
      <c r="U17" s="66">
        <v>1</v>
      </c>
      <c r="V17" s="66"/>
      <c r="W17" s="66"/>
      <c r="X17" s="66">
        <v>1</v>
      </c>
      <c r="Y17" s="66"/>
      <c r="Z17" s="66"/>
      <c r="AA17" s="66">
        <v>1</v>
      </c>
      <c r="AB17" s="66"/>
      <c r="AC17" s="66"/>
      <c r="AD17" s="66">
        <v>1</v>
      </c>
      <c r="AE17" s="66"/>
      <c r="AF17" s="66"/>
      <c r="AG17" s="66">
        <v>1</v>
      </c>
      <c r="AH17" s="66"/>
      <c r="AI17" s="66"/>
      <c r="AJ17" s="66">
        <v>1</v>
      </c>
      <c r="AK17" s="66"/>
      <c r="AL17" s="66"/>
      <c r="AM17" s="66">
        <v>1</v>
      </c>
      <c r="AN17" s="66"/>
      <c r="AO17" s="66"/>
      <c r="AP17" s="66">
        <v>1</v>
      </c>
      <c r="AQ17" s="66"/>
      <c r="AR17" s="66"/>
      <c r="AS17" s="66">
        <v>1</v>
      </c>
      <c r="AT17" s="66"/>
      <c r="AU17" s="66"/>
      <c r="AV17" s="66">
        <v>1</v>
      </c>
      <c r="AW17" s="66"/>
      <c r="AX17" s="66"/>
      <c r="AY17" s="66">
        <v>1</v>
      </c>
      <c r="AZ17" s="66"/>
      <c r="BA17" s="66"/>
      <c r="BB17" s="66">
        <v>1</v>
      </c>
      <c r="BC17" s="66"/>
      <c r="BD17" s="66"/>
      <c r="BE17" s="66">
        <v>1</v>
      </c>
      <c r="BF17" s="66"/>
      <c r="BG17" s="66"/>
      <c r="BH17" s="66">
        <v>1</v>
      </c>
      <c r="BI17" s="66"/>
      <c r="BJ17" s="66"/>
      <c r="BK17" s="66">
        <v>1</v>
      </c>
      <c r="BL17" s="66"/>
      <c r="BM17" s="66"/>
      <c r="BN17" s="66">
        <v>1</v>
      </c>
      <c r="BO17" s="66"/>
      <c r="BP17" s="66"/>
      <c r="BQ17" s="66">
        <v>1</v>
      </c>
      <c r="BR17" s="66"/>
      <c r="BS17" s="66"/>
      <c r="BT17" s="66">
        <v>1</v>
      </c>
      <c r="BU17" s="66"/>
      <c r="BV17" s="66"/>
      <c r="BW17" s="66">
        <v>1</v>
      </c>
      <c r="BX17" s="66"/>
      <c r="BY17" s="66"/>
      <c r="BZ17" s="66">
        <v>1</v>
      </c>
      <c r="CA17" s="66"/>
      <c r="CB17" s="66"/>
      <c r="CC17" s="66">
        <v>1</v>
      </c>
      <c r="CD17" s="66"/>
      <c r="CE17" s="66"/>
      <c r="CF17" s="66">
        <v>1</v>
      </c>
      <c r="CG17" s="66"/>
      <c r="CH17" s="66"/>
      <c r="CI17" s="66">
        <v>1</v>
      </c>
      <c r="CJ17" s="66"/>
      <c r="CK17" s="66"/>
      <c r="CL17" s="66">
        <v>1</v>
      </c>
      <c r="CM17" s="66"/>
      <c r="CN17" s="66"/>
      <c r="CO17" s="66">
        <v>1</v>
      </c>
      <c r="CP17" s="66"/>
      <c r="CQ17" s="66"/>
      <c r="CR17" s="66">
        <v>1</v>
      </c>
      <c r="CS17" s="66"/>
      <c r="CT17" s="66"/>
      <c r="CU17" s="66">
        <v>1</v>
      </c>
      <c r="CV17" s="66"/>
      <c r="CW17" s="66"/>
      <c r="CX17" s="66">
        <v>1</v>
      </c>
      <c r="CY17" s="66"/>
      <c r="CZ17" s="66"/>
      <c r="DA17" s="66">
        <v>1</v>
      </c>
      <c r="DB17" s="66"/>
      <c r="DC17" s="66"/>
      <c r="DD17" s="66">
        <v>1</v>
      </c>
      <c r="DE17" s="66"/>
      <c r="DF17" s="66"/>
      <c r="DG17" s="66">
        <v>1</v>
      </c>
      <c r="DH17" s="66"/>
      <c r="DI17" s="66"/>
      <c r="DJ17" s="66">
        <v>1</v>
      </c>
      <c r="DK17" s="66"/>
      <c r="DL17" s="66"/>
      <c r="DM17" s="66">
        <v>1</v>
      </c>
      <c r="DN17" s="66"/>
      <c r="DO17" s="66"/>
      <c r="DP17" s="66">
        <v>1</v>
      </c>
      <c r="DQ17" s="66"/>
      <c r="DR17" s="66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</row>
    <row r="18" spans="1:254" s="43" customFormat="1" ht="16.2" thickBot="1" x14ac:dyDescent="0.35">
      <c r="A18" s="69">
        <v>4</v>
      </c>
      <c r="B18" s="81" t="s">
        <v>255</v>
      </c>
      <c r="C18" s="66"/>
      <c r="D18" s="66">
        <v>1</v>
      </c>
      <c r="E18" s="42"/>
      <c r="F18" s="66"/>
      <c r="G18" s="66">
        <v>1</v>
      </c>
      <c r="H18" s="42"/>
      <c r="I18" s="66"/>
      <c r="J18" s="66">
        <v>1</v>
      </c>
      <c r="K18" s="42"/>
      <c r="L18" s="66"/>
      <c r="M18" s="66">
        <v>1</v>
      </c>
      <c r="N18" s="42"/>
      <c r="O18" s="66"/>
      <c r="P18" s="66">
        <v>1</v>
      </c>
      <c r="Q18" s="66"/>
      <c r="R18" s="66"/>
      <c r="S18" s="66">
        <v>1</v>
      </c>
      <c r="T18" s="66"/>
      <c r="U18" s="66"/>
      <c r="V18" s="66">
        <v>1</v>
      </c>
      <c r="W18" s="66"/>
      <c r="X18" s="66"/>
      <c r="Y18" s="66">
        <v>1</v>
      </c>
      <c r="Z18" s="66"/>
      <c r="AA18" s="66"/>
      <c r="AB18" s="66">
        <v>1</v>
      </c>
      <c r="AC18" s="66"/>
      <c r="AD18" s="66"/>
      <c r="AE18" s="66">
        <v>1</v>
      </c>
      <c r="AF18" s="66"/>
      <c r="AG18" s="66"/>
      <c r="AH18" s="66">
        <v>1</v>
      </c>
      <c r="AI18" s="66"/>
      <c r="AJ18" s="66"/>
      <c r="AK18" s="66">
        <v>1</v>
      </c>
      <c r="AL18" s="66"/>
      <c r="AM18" s="66"/>
      <c r="AN18" s="66">
        <v>1</v>
      </c>
      <c r="AO18" s="66"/>
      <c r="AP18" s="66"/>
      <c r="AQ18" s="66">
        <v>1</v>
      </c>
      <c r="AR18" s="66"/>
      <c r="AS18" s="66"/>
      <c r="AT18" s="66">
        <v>1</v>
      </c>
      <c r="AU18" s="66"/>
      <c r="AV18" s="66"/>
      <c r="AW18" s="66">
        <v>1</v>
      </c>
      <c r="AX18" s="66"/>
      <c r="AY18" s="66"/>
      <c r="AZ18" s="66">
        <v>1</v>
      </c>
      <c r="BA18" s="66"/>
      <c r="BB18" s="66"/>
      <c r="BC18" s="66">
        <v>1</v>
      </c>
      <c r="BD18" s="66"/>
      <c r="BE18" s="66"/>
      <c r="BF18" s="66">
        <v>1</v>
      </c>
      <c r="BG18" s="66"/>
      <c r="BH18" s="66"/>
      <c r="BI18" s="66">
        <v>1</v>
      </c>
      <c r="BJ18" s="66"/>
      <c r="BK18" s="66"/>
      <c r="BL18" s="66">
        <v>1</v>
      </c>
      <c r="BM18" s="66"/>
      <c r="BN18" s="66"/>
      <c r="BO18" s="66">
        <v>1</v>
      </c>
      <c r="BP18" s="66"/>
      <c r="BQ18" s="66"/>
      <c r="BR18" s="66">
        <v>1</v>
      </c>
      <c r="BS18" s="66"/>
      <c r="BT18" s="66"/>
      <c r="BU18" s="66">
        <v>1</v>
      </c>
      <c r="BV18" s="66"/>
      <c r="BW18" s="66"/>
      <c r="BX18" s="66">
        <v>1</v>
      </c>
      <c r="BY18" s="66"/>
      <c r="BZ18" s="66"/>
      <c r="CA18" s="66">
        <v>1</v>
      </c>
      <c r="CB18" s="66"/>
      <c r="CC18" s="66"/>
      <c r="CD18" s="66">
        <v>1</v>
      </c>
      <c r="CE18" s="66"/>
      <c r="CF18" s="66"/>
      <c r="CG18" s="66">
        <v>1</v>
      </c>
      <c r="CH18" s="66"/>
      <c r="CI18" s="66"/>
      <c r="CJ18" s="66">
        <v>1</v>
      </c>
      <c r="CK18" s="66"/>
      <c r="CL18" s="66"/>
      <c r="CM18" s="66">
        <v>1</v>
      </c>
      <c r="CN18" s="66"/>
      <c r="CO18" s="66"/>
      <c r="CP18" s="66">
        <v>1</v>
      </c>
      <c r="CQ18" s="66"/>
      <c r="CR18" s="66"/>
      <c r="CS18" s="66">
        <v>1</v>
      </c>
      <c r="CT18" s="66"/>
      <c r="CU18" s="66"/>
      <c r="CV18" s="66">
        <v>1</v>
      </c>
      <c r="CW18" s="66"/>
      <c r="CX18" s="66"/>
      <c r="CY18" s="66">
        <v>1</v>
      </c>
      <c r="CZ18" s="66"/>
      <c r="DA18" s="66"/>
      <c r="DB18" s="66">
        <v>1</v>
      </c>
      <c r="DC18" s="66"/>
      <c r="DD18" s="66"/>
      <c r="DE18" s="66">
        <v>1</v>
      </c>
      <c r="DF18" s="66"/>
      <c r="DG18" s="66"/>
      <c r="DH18" s="66">
        <v>1</v>
      </c>
      <c r="DI18" s="66"/>
      <c r="DJ18" s="66"/>
      <c r="DK18" s="66">
        <v>1</v>
      </c>
      <c r="DL18" s="66"/>
      <c r="DM18" s="66"/>
      <c r="DN18" s="66">
        <v>1</v>
      </c>
      <c r="DO18" s="66"/>
      <c r="DP18" s="66"/>
      <c r="DQ18" s="66">
        <v>1</v>
      </c>
      <c r="DR18" s="66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</row>
    <row r="19" spans="1:254" s="43" customFormat="1" ht="16.2" thickBot="1" x14ac:dyDescent="0.35">
      <c r="A19" s="69">
        <v>5</v>
      </c>
      <c r="B19" s="81" t="s">
        <v>256</v>
      </c>
      <c r="C19" s="66">
        <v>1</v>
      </c>
      <c r="D19" s="66"/>
      <c r="E19" s="42"/>
      <c r="F19" s="66">
        <v>1</v>
      </c>
      <c r="G19" s="66"/>
      <c r="H19" s="42"/>
      <c r="I19" s="66">
        <v>1</v>
      </c>
      <c r="J19" s="66"/>
      <c r="K19" s="42"/>
      <c r="L19" s="66">
        <v>1</v>
      </c>
      <c r="M19" s="66"/>
      <c r="N19" s="42"/>
      <c r="O19" s="66">
        <v>1</v>
      </c>
      <c r="P19" s="66"/>
      <c r="Q19" s="66"/>
      <c r="R19" s="66">
        <v>1</v>
      </c>
      <c r="S19" s="66"/>
      <c r="T19" s="66"/>
      <c r="U19" s="66">
        <v>1</v>
      </c>
      <c r="V19" s="66"/>
      <c r="W19" s="66"/>
      <c r="X19" s="66">
        <v>1</v>
      </c>
      <c r="Y19" s="66"/>
      <c r="Z19" s="66"/>
      <c r="AA19" s="66">
        <v>1</v>
      </c>
      <c r="AB19" s="66"/>
      <c r="AC19" s="66"/>
      <c r="AD19" s="66">
        <v>1</v>
      </c>
      <c r="AE19" s="66"/>
      <c r="AF19" s="66"/>
      <c r="AG19" s="66">
        <v>1</v>
      </c>
      <c r="AH19" s="66"/>
      <c r="AI19" s="66"/>
      <c r="AJ19" s="66">
        <v>1</v>
      </c>
      <c r="AK19" s="66"/>
      <c r="AL19" s="66"/>
      <c r="AM19" s="66">
        <v>1</v>
      </c>
      <c r="AN19" s="66"/>
      <c r="AO19" s="66"/>
      <c r="AP19" s="66">
        <v>1</v>
      </c>
      <c r="AQ19" s="66"/>
      <c r="AR19" s="66"/>
      <c r="AS19" s="66">
        <v>1</v>
      </c>
      <c r="AT19" s="66"/>
      <c r="AU19" s="66"/>
      <c r="AV19" s="66">
        <v>1</v>
      </c>
      <c r="AW19" s="66"/>
      <c r="AX19" s="66"/>
      <c r="AY19" s="66">
        <v>1</v>
      </c>
      <c r="AZ19" s="66"/>
      <c r="BA19" s="66"/>
      <c r="BB19" s="66">
        <v>1</v>
      </c>
      <c r="BC19" s="66"/>
      <c r="BD19" s="66"/>
      <c r="BE19" s="66">
        <v>1</v>
      </c>
      <c r="BF19" s="66"/>
      <c r="BG19" s="66"/>
      <c r="BH19" s="66">
        <v>1</v>
      </c>
      <c r="BI19" s="66"/>
      <c r="BJ19" s="66"/>
      <c r="BK19" s="66">
        <v>1</v>
      </c>
      <c r="BL19" s="66"/>
      <c r="BM19" s="66"/>
      <c r="BN19" s="66">
        <v>1</v>
      </c>
      <c r="BO19" s="66"/>
      <c r="BP19" s="66"/>
      <c r="BQ19" s="66">
        <v>1</v>
      </c>
      <c r="BR19" s="66"/>
      <c r="BS19" s="66"/>
      <c r="BT19" s="66">
        <v>1</v>
      </c>
      <c r="BU19" s="66"/>
      <c r="BV19" s="66"/>
      <c r="BW19" s="66">
        <v>1</v>
      </c>
      <c r="BX19" s="66"/>
      <c r="BY19" s="66"/>
      <c r="BZ19" s="66">
        <v>1</v>
      </c>
      <c r="CA19" s="66"/>
      <c r="CB19" s="66"/>
      <c r="CC19" s="66">
        <v>1</v>
      </c>
      <c r="CD19" s="66"/>
      <c r="CE19" s="66"/>
      <c r="CF19" s="66">
        <v>1</v>
      </c>
      <c r="CG19" s="66"/>
      <c r="CH19" s="66"/>
      <c r="CI19" s="66">
        <v>1</v>
      </c>
      <c r="CJ19" s="66"/>
      <c r="CK19" s="66"/>
      <c r="CL19" s="66">
        <v>1</v>
      </c>
      <c r="CM19" s="66"/>
      <c r="CN19" s="66"/>
      <c r="CO19" s="66">
        <v>1</v>
      </c>
      <c r="CP19" s="66"/>
      <c r="CQ19" s="66"/>
      <c r="CR19" s="66">
        <v>1</v>
      </c>
      <c r="CS19" s="66"/>
      <c r="CT19" s="66"/>
      <c r="CU19" s="66">
        <v>1</v>
      </c>
      <c r="CV19" s="66"/>
      <c r="CW19" s="66"/>
      <c r="CX19" s="66">
        <v>1</v>
      </c>
      <c r="CY19" s="66"/>
      <c r="CZ19" s="66"/>
      <c r="DA19" s="66">
        <v>1</v>
      </c>
      <c r="DB19" s="66"/>
      <c r="DC19" s="66"/>
      <c r="DD19" s="66">
        <v>1</v>
      </c>
      <c r="DE19" s="66"/>
      <c r="DF19" s="66"/>
      <c r="DG19" s="66">
        <v>1</v>
      </c>
      <c r="DH19" s="66"/>
      <c r="DI19" s="66"/>
      <c r="DJ19" s="66">
        <v>1</v>
      </c>
      <c r="DK19" s="66"/>
      <c r="DL19" s="66"/>
      <c r="DM19" s="66">
        <v>1</v>
      </c>
      <c r="DN19" s="66"/>
      <c r="DO19" s="66"/>
      <c r="DP19" s="66">
        <v>1</v>
      </c>
      <c r="DQ19" s="66"/>
      <c r="DR19" s="66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</row>
    <row r="20" spans="1:254" s="43" customFormat="1" ht="16.2" thickBot="1" x14ac:dyDescent="0.35">
      <c r="A20" s="69">
        <v>6</v>
      </c>
      <c r="B20" s="81" t="s">
        <v>257</v>
      </c>
      <c r="C20" s="66"/>
      <c r="D20" s="66"/>
      <c r="E20" s="42">
        <v>1</v>
      </c>
      <c r="F20" s="66"/>
      <c r="G20" s="66"/>
      <c r="H20" s="42">
        <v>1</v>
      </c>
      <c r="I20" s="66"/>
      <c r="J20" s="66"/>
      <c r="K20" s="42">
        <v>1</v>
      </c>
      <c r="L20" s="66"/>
      <c r="M20" s="66"/>
      <c r="N20" s="42">
        <v>1</v>
      </c>
      <c r="O20" s="66"/>
      <c r="P20" s="66"/>
      <c r="Q20" s="66">
        <v>1</v>
      </c>
      <c r="R20" s="66"/>
      <c r="S20" s="66"/>
      <c r="T20" s="66">
        <v>1</v>
      </c>
      <c r="U20" s="66"/>
      <c r="V20" s="66"/>
      <c r="W20" s="66">
        <v>1</v>
      </c>
      <c r="X20" s="66"/>
      <c r="Y20" s="66"/>
      <c r="Z20" s="66">
        <v>1</v>
      </c>
      <c r="AA20" s="66"/>
      <c r="AB20" s="66"/>
      <c r="AC20" s="66">
        <v>1</v>
      </c>
      <c r="AD20" s="66"/>
      <c r="AE20" s="66"/>
      <c r="AF20" s="66">
        <v>1</v>
      </c>
      <c r="AG20" s="66"/>
      <c r="AH20" s="66"/>
      <c r="AI20" s="66">
        <v>1</v>
      </c>
      <c r="AJ20" s="66"/>
      <c r="AK20" s="66"/>
      <c r="AL20" s="66">
        <v>1</v>
      </c>
      <c r="AM20" s="66"/>
      <c r="AN20" s="66"/>
      <c r="AO20" s="66">
        <v>1</v>
      </c>
      <c r="AP20" s="66"/>
      <c r="AQ20" s="66"/>
      <c r="AR20" s="66">
        <v>1</v>
      </c>
      <c r="AS20" s="66"/>
      <c r="AT20" s="66"/>
      <c r="AU20" s="66">
        <v>1</v>
      </c>
      <c r="AV20" s="66"/>
      <c r="AW20" s="66"/>
      <c r="AX20" s="66">
        <v>1</v>
      </c>
      <c r="AY20" s="66"/>
      <c r="AZ20" s="66"/>
      <c r="BA20" s="66">
        <v>1</v>
      </c>
      <c r="BB20" s="66"/>
      <c r="BC20" s="66"/>
      <c r="BD20" s="66">
        <v>1</v>
      </c>
      <c r="BE20" s="66"/>
      <c r="BF20" s="66"/>
      <c r="BG20" s="66">
        <v>1</v>
      </c>
      <c r="BH20" s="66"/>
      <c r="BI20" s="66"/>
      <c r="BJ20" s="66">
        <v>1</v>
      </c>
      <c r="BK20" s="66"/>
      <c r="BL20" s="66"/>
      <c r="BM20" s="66">
        <v>1</v>
      </c>
      <c r="BN20" s="66"/>
      <c r="BO20" s="66"/>
      <c r="BP20" s="66">
        <v>1</v>
      </c>
      <c r="BQ20" s="66"/>
      <c r="BR20" s="66"/>
      <c r="BS20" s="66">
        <v>1</v>
      </c>
      <c r="BT20" s="66"/>
      <c r="BU20" s="66"/>
      <c r="BV20" s="66">
        <v>1</v>
      </c>
      <c r="BW20" s="66"/>
      <c r="BX20" s="66"/>
      <c r="BY20" s="66">
        <v>1</v>
      </c>
      <c r="BZ20" s="66"/>
      <c r="CA20" s="66"/>
      <c r="CB20" s="66">
        <v>1</v>
      </c>
      <c r="CC20" s="66"/>
      <c r="CD20" s="66"/>
      <c r="CE20" s="66">
        <v>1</v>
      </c>
      <c r="CF20" s="66"/>
      <c r="CG20" s="66"/>
      <c r="CH20" s="66">
        <v>1</v>
      </c>
      <c r="CI20" s="66"/>
      <c r="CJ20" s="66"/>
      <c r="CK20" s="66">
        <v>1</v>
      </c>
      <c r="CL20" s="66"/>
      <c r="CM20" s="66"/>
      <c r="CN20" s="66">
        <v>1</v>
      </c>
      <c r="CO20" s="66"/>
      <c r="CP20" s="66"/>
      <c r="CQ20" s="66">
        <v>1</v>
      </c>
      <c r="CR20" s="66"/>
      <c r="CS20" s="66"/>
      <c r="CT20" s="66">
        <v>1</v>
      </c>
      <c r="CU20" s="66"/>
      <c r="CV20" s="66"/>
      <c r="CW20" s="66">
        <v>1</v>
      </c>
      <c r="CX20" s="66"/>
      <c r="CY20" s="66"/>
      <c r="CZ20" s="66">
        <v>1</v>
      </c>
      <c r="DA20" s="66"/>
      <c r="DB20" s="66"/>
      <c r="DC20" s="66">
        <v>1</v>
      </c>
      <c r="DD20" s="66"/>
      <c r="DE20" s="66"/>
      <c r="DF20" s="66">
        <v>1</v>
      </c>
      <c r="DG20" s="66"/>
      <c r="DH20" s="66"/>
      <c r="DI20" s="66">
        <v>1</v>
      </c>
      <c r="DJ20" s="66"/>
      <c r="DK20" s="66"/>
      <c r="DL20" s="66">
        <v>1</v>
      </c>
      <c r="DM20" s="66"/>
      <c r="DN20" s="66"/>
      <c r="DO20" s="66">
        <v>1</v>
      </c>
      <c r="DP20" s="66"/>
      <c r="DQ20" s="66"/>
      <c r="DR20" s="66">
        <v>1</v>
      </c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</row>
    <row r="21" spans="1:254" s="43" customFormat="1" ht="16.2" thickBot="1" x14ac:dyDescent="0.35">
      <c r="A21" s="69">
        <v>7</v>
      </c>
      <c r="B21" s="81" t="s">
        <v>260</v>
      </c>
      <c r="C21" s="66"/>
      <c r="D21" s="66">
        <v>1</v>
      </c>
      <c r="E21" s="42"/>
      <c r="F21" s="66"/>
      <c r="G21" s="66">
        <v>1</v>
      </c>
      <c r="H21" s="42"/>
      <c r="I21" s="66"/>
      <c r="J21" s="66">
        <v>1</v>
      </c>
      <c r="K21" s="42"/>
      <c r="L21" s="66"/>
      <c r="M21" s="66">
        <v>1</v>
      </c>
      <c r="N21" s="42"/>
      <c r="O21" s="66"/>
      <c r="P21" s="66">
        <v>1</v>
      </c>
      <c r="Q21" s="66"/>
      <c r="R21" s="66"/>
      <c r="S21" s="66">
        <v>1</v>
      </c>
      <c r="T21" s="66"/>
      <c r="U21" s="66"/>
      <c r="V21" s="66">
        <v>1</v>
      </c>
      <c r="W21" s="66"/>
      <c r="X21" s="66"/>
      <c r="Y21" s="66">
        <v>1</v>
      </c>
      <c r="Z21" s="66"/>
      <c r="AA21" s="66"/>
      <c r="AB21" s="66">
        <v>1</v>
      </c>
      <c r="AC21" s="66"/>
      <c r="AD21" s="66"/>
      <c r="AE21" s="66">
        <v>1</v>
      </c>
      <c r="AF21" s="66"/>
      <c r="AG21" s="66"/>
      <c r="AH21" s="66">
        <v>1</v>
      </c>
      <c r="AI21" s="66"/>
      <c r="AJ21" s="66"/>
      <c r="AK21" s="66">
        <v>1</v>
      </c>
      <c r="AL21" s="66"/>
      <c r="AM21" s="66"/>
      <c r="AN21" s="66">
        <v>1</v>
      </c>
      <c r="AO21" s="66"/>
      <c r="AP21" s="66"/>
      <c r="AQ21" s="66">
        <v>1</v>
      </c>
      <c r="AR21" s="66"/>
      <c r="AS21" s="66"/>
      <c r="AT21" s="66">
        <v>1</v>
      </c>
      <c r="AU21" s="66"/>
      <c r="AV21" s="66"/>
      <c r="AW21" s="66">
        <v>1</v>
      </c>
      <c r="AX21" s="66"/>
      <c r="AY21" s="66"/>
      <c r="AZ21" s="66">
        <v>1</v>
      </c>
      <c r="BA21" s="66"/>
      <c r="BB21" s="66"/>
      <c r="BC21" s="66">
        <v>1</v>
      </c>
      <c r="BD21" s="66"/>
      <c r="BE21" s="66"/>
      <c r="BF21" s="66">
        <v>1</v>
      </c>
      <c r="BG21" s="66"/>
      <c r="BH21" s="66"/>
      <c r="BI21" s="66">
        <v>1</v>
      </c>
      <c r="BJ21" s="66"/>
      <c r="BK21" s="66"/>
      <c r="BL21" s="66">
        <v>1</v>
      </c>
      <c r="BM21" s="66"/>
      <c r="BN21" s="66"/>
      <c r="BO21" s="66">
        <v>1</v>
      </c>
      <c r="BP21" s="66"/>
      <c r="BQ21" s="66"/>
      <c r="BR21" s="66">
        <v>1</v>
      </c>
      <c r="BS21" s="66"/>
      <c r="BT21" s="66"/>
      <c r="BU21" s="66">
        <v>1</v>
      </c>
      <c r="BV21" s="66"/>
      <c r="BW21" s="66"/>
      <c r="BX21" s="66">
        <v>1</v>
      </c>
      <c r="BY21" s="66"/>
      <c r="BZ21" s="66"/>
      <c r="CA21" s="66">
        <v>1</v>
      </c>
      <c r="CB21" s="66"/>
      <c r="CC21" s="66"/>
      <c r="CD21" s="66">
        <v>1</v>
      </c>
      <c r="CE21" s="66"/>
      <c r="CF21" s="66"/>
      <c r="CG21" s="66">
        <v>1</v>
      </c>
      <c r="CH21" s="66"/>
      <c r="CI21" s="66"/>
      <c r="CJ21" s="66">
        <v>1</v>
      </c>
      <c r="CK21" s="66"/>
      <c r="CL21" s="66"/>
      <c r="CM21" s="66">
        <v>1</v>
      </c>
      <c r="CN21" s="66"/>
      <c r="CO21" s="66"/>
      <c r="CP21" s="66">
        <v>1</v>
      </c>
      <c r="CQ21" s="66"/>
      <c r="CR21" s="66"/>
      <c r="CS21" s="66">
        <v>1</v>
      </c>
      <c r="CT21" s="66"/>
      <c r="CU21" s="66"/>
      <c r="CV21" s="66">
        <v>1</v>
      </c>
      <c r="CW21" s="66"/>
      <c r="CX21" s="66"/>
      <c r="CY21" s="66">
        <v>1</v>
      </c>
      <c r="CZ21" s="66"/>
      <c r="DA21" s="66"/>
      <c r="DB21" s="66">
        <v>1</v>
      </c>
      <c r="DC21" s="66"/>
      <c r="DD21" s="66"/>
      <c r="DE21" s="66">
        <v>1</v>
      </c>
      <c r="DF21" s="66"/>
      <c r="DG21" s="66"/>
      <c r="DH21" s="66">
        <v>1</v>
      </c>
      <c r="DI21" s="66"/>
      <c r="DJ21" s="66"/>
      <c r="DK21" s="66">
        <v>1</v>
      </c>
      <c r="DL21" s="66"/>
      <c r="DM21" s="66"/>
      <c r="DN21" s="66">
        <v>1</v>
      </c>
      <c r="DO21" s="66"/>
      <c r="DP21" s="66"/>
      <c r="DQ21" s="66">
        <v>1</v>
      </c>
      <c r="DR21" s="66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</row>
    <row r="22" spans="1:254" s="43" customFormat="1" ht="16.2" thickBot="1" x14ac:dyDescent="0.35">
      <c r="A22" s="41">
        <v>8</v>
      </c>
      <c r="B22" s="81" t="s">
        <v>261</v>
      </c>
      <c r="C22" s="66">
        <v>1</v>
      </c>
      <c r="D22" s="66"/>
      <c r="E22" s="42"/>
      <c r="F22" s="66">
        <v>1</v>
      </c>
      <c r="G22" s="66"/>
      <c r="H22" s="42"/>
      <c r="I22" s="66">
        <v>1</v>
      </c>
      <c r="J22" s="66"/>
      <c r="K22" s="42"/>
      <c r="L22" s="66">
        <v>1</v>
      </c>
      <c r="M22" s="66"/>
      <c r="N22" s="42"/>
      <c r="O22" s="66">
        <v>1</v>
      </c>
      <c r="P22" s="66"/>
      <c r="Q22" s="66"/>
      <c r="R22" s="66">
        <v>1</v>
      </c>
      <c r="S22" s="66"/>
      <c r="T22" s="66"/>
      <c r="U22" s="66">
        <v>1</v>
      </c>
      <c r="V22" s="66"/>
      <c r="W22" s="66"/>
      <c r="X22" s="66">
        <v>1</v>
      </c>
      <c r="Y22" s="66"/>
      <c r="Z22" s="66"/>
      <c r="AA22" s="66">
        <v>1</v>
      </c>
      <c r="AB22" s="66"/>
      <c r="AC22" s="66"/>
      <c r="AD22" s="66">
        <v>1</v>
      </c>
      <c r="AE22" s="66"/>
      <c r="AF22" s="66"/>
      <c r="AG22" s="66">
        <v>1</v>
      </c>
      <c r="AH22" s="66"/>
      <c r="AI22" s="66"/>
      <c r="AJ22" s="66">
        <v>1</v>
      </c>
      <c r="AK22" s="66"/>
      <c r="AL22" s="66"/>
      <c r="AM22" s="66">
        <v>1</v>
      </c>
      <c r="AN22" s="66"/>
      <c r="AO22" s="66"/>
      <c r="AP22" s="66">
        <v>1</v>
      </c>
      <c r="AQ22" s="66"/>
      <c r="AR22" s="66"/>
      <c r="AS22" s="66">
        <v>1</v>
      </c>
      <c r="AT22" s="66"/>
      <c r="AU22" s="66"/>
      <c r="AV22" s="66">
        <v>1</v>
      </c>
      <c r="AW22" s="66"/>
      <c r="AX22" s="66"/>
      <c r="AY22" s="66">
        <v>1</v>
      </c>
      <c r="AZ22" s="66"/>
      <c r="BA22" s="66"/>
      <c r="BB22" s="66">
        <v>1</v>
      </c>
      <c r="BC22" s="66"/>
      <c r="BD22" s="66"/>
      <c r="BE22" s="66">
        <v>1</v>
      </c>
      <c r="BF22" s="66"/>
      <c r="BG22" s="66"/>
      <c r="BH22" s="66">
        <v>1</v>
      </c>
      <c r="BI22" s="66"/>
      <c r="BJ22" s="66"/>
      <c r="BK22" s="66">
        <v>1</v>
      </c>
      <c r="BL22" s="66"/>
      <c r="BM22" s="66"/>
      <c r="BN22" s="66">
        <v>1</v>
      </c>
      <c r="BO22" s="66"/>
      <c r="BP22" s="66"/>
      <c r="BQ22" s="66">
        <v>1</v>
      </c>
      <c r="BR22" s="66"/>
      <c r="BS22" s="66"/>
      <c r="BT22" s="66">
        <v>1</v>
      </c>
      <c r="BU22" s="66"/>
      <c r="BV22" s="66"/>
      <c r="BW22" s="66">
        <v>1</v>
      </c>
      <c r="BX22" s="66"/>
      <c r="BY22" s="66"/>
      <c r="BZ22" s="66">
        <v>1</v>
      </c>
      <c r="CA22" s="66"/>
      <c r="CB22" s="66"/>
      <c r="CC22" s="66">
        <v>1</v>
      </c>
      <c r="CD22" s="66"/>
      <c r="CE22" s="66"/>
      <c r="CF22" s="66">
        <v>1</v>
      </c>
      <c r="CG22" s="66"/>
      <c r="CH22" s="66"/>
      <c r="CI22" s="66">
        <v>1</v>
      </c>
      <c r="CJ22" s="66"/>
      <c r="CK22" s="66"/>
      <c r="CL22" s="66">
        <v>1</v>
      </c>
      <c r="CM22" s="66"/>
      <c r="CN22" s="66"/>
      <c r="CO22" s="66">
        <v>1</v>
      </c>
      <c r="CP22" s="66"/>
      <c r="CQ22" s="66"/>
      <c r="CR22" s="66">
        <v>1</v>
      </c>
      <c r="CS22" s="66"/>
      <c r="CT22" s="66"/>
      <c r="CU22" s="66">
        <v>1</v>
      </c>
      <c r="CV22" s="66"/>
      <c r="CW22" s="66"/>
      <c r="CX22" s="66">
        <v>1</v>
      </c>
      <c r="CY22" s="66"/>
      <c r="CZ22" s="66"/>
      <c r="DA22" s="66">
        <v>1</v>
      </c>
      <c r="DB22" s="66"/>
      <c r="DC22" s="66"/>
      <c r="DD22" s="66">
        <v>1</v>
      </c>
      <c r="DE22" s="66"/>
      <c r="DF22" s="66"/>
      <c r="DG22" s="66">
        <v>1</v>
      </c>
      <c r="DH22" s="66"/>
      <c r="DI22" s="66"/>
      <c r="DJ22" s="66">
        <v>1</v>
      </c>
      <c r="DK22" s="66"/>
      <c r="DL22" s="66"/>
      <c r="DM22" s="66">
        <v>1</v>
      </c>
      <c r="DN22" s="66"/>
      <c r="DO22" s="66"/>
      <c r="DP22" s="66">
        <v>1</v>
      </c>
      <c r="DQ22" s="66"/>
      <c r="DR22" s="66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</row>
    <row r="23" spans="1:254" s="43" customFormat="1" ht="16.2" thickBot="1" x14ac:dyDescent="0.35">
      <c r="A23" s="41">
        <v>9</v>
      </c>
      <c r="B23" s="81" t="s">
        <v>262</v>
      </c>
      <c r="C23" s="66">
        <v>1</v>
      </c>
      <c r="D23" s="66"/>
      <c r="E23" s="42"/>
      <c r="F23" s="66">
        <v>1</v>
      </c>
      <c r="G23" s="66"/>
      <c r="H23" s="42"/>
      <c r="I23" s="66">
        <v>1</v>
      </c>
      <c r="J23" s="66"/>
      <c r="K23" s="42"/>
      <c r="L23" s="66">
        <v>1</v>
      </c>
      <c r="M23" s="66"/>
      <c r="N23" s="42"/>
      <c r="O23" s="66">
        <v>1</v>
      </c>
      <c r="P23" s="66"/>
      <c r="Q23" s="66"/>
      <c r="R23" s="66">
        <v>1</v>
      </c>
      <c r="S23" s="66"/>
      <c r="T23" s="66"/>
      <c r="U23" s="66">
        <v>1</v>
      </c>
      <c r="V23" s="66"/>
      <c r="W23" s="66"/>
      <c r="X23" s="66">
        <v>1</v>
      </c>
      <c r="Y23" s="66"/>
      <c r="Z23" s="66"/>
      <c r="AA23" s="66">
        <v>1</v>
      </c>
      <c r="AB23" s="66"/>
      <c r="AC23" s="66"/>
      <c r="AD23" s="66">
        <v>1</v>
      </c>
      <c r="AE23" s="66"/>
      <c r="AF23" s="66"/>
      <c r="AG23" s="66">
        <v>1</v>
      </c>
      <c r="AH23" s="66"/>
      <c r="AI23" s="66"/>
      <c r="AJ23" s="66">
        <v>1</v>
      </c>
      <c r="AK23" s="66"/>
      <c r="AL23" s="66"/>
      <c r="AM23" s="66">
        <v>1</v>
      </c>
      <c r="AN23" s="66"/>
      <c r="AO23" s="66"/>
      <c r="AP23" s="66">
        <v>1</v>
      </c>
      <c r="AQ23" s="66"/>
      <c r="AR23" s="66"/>
      <c r="AS23" s="66">
        <v>1</v>
      </c>
      <c r="AT23" s="66"/>
      <c r="AU23" s="66"/>
      <c r="AV23" s="66">
        <v>1</v>
      </c>
      <c r="AW23" s="66"/>
      <c r="AX23" s="66"/>
      <c r="AY23" s="66">
        <v>1</v>
      </c>
      <c r="AZ23" s="66"/>
      <c r="BA23" s="66"/>
      <c r="BB23" s="66">
        <v>1</v>
      </c>
      <c r="BC23" s="66"/>
      <c r="BD23" s="66"/>
      <c r="BE23" s="66">
        <v>1</v>
      </c>
      <c r="BF23" s="66"/>
      <c r="BG23" s="66"/>
      <c r="BH23" s="66">
        <v>1</v>
      </c>
      <c r="BI23" s="66"/>
      <c r="BJ23" s="66"/>
      <c r="BK23" s="66">
        <v>1</v>
      </c>
      <c r="BL23" s="66"/>
      <c r="BM23" s="66"/>
      <c r="BN23" s="66">
        <v>1</v>
      </c>
      <c r="BO23" s="66"/>
      <c r="BP23" s="66"/>
      <c r="BQ23" s="66">
        <v>1</v>
      </c>
      <c r="BR23" s="66"/>
      <c r="BS23" s="66"/>
      <c r="BT23" s="66">
        <v>1</v>
      </c>
      <c r="BU23" s="66"/>
      <c r="BV23" s="66"/>
      <c r="BW23" s="66">
        <v>1</v>
      </c>
      <c r="BX23" s="66"/>
      <c r="BY23" s="66"/>
      <c r="BZ23" s="66">
        <v>1</v>
      </c>
      <c r="CA23" s="66"/>
      <c r="CB23" s="66"/>
      <c r="CC23" s="66">
        <v>1</v>
      </c>
      <c r="CD23" s="66"/>
      <c r="CE23" s="66"/>
      <c r="CF23" s="66">
        <v>1</v>
      </c>
      <c r="CG23" s="66"/>
      <c r="CH23" s="66"/>
      <c r="CI23" s="66">
        <v>1</v>
      </c>
      <c r="CJ23" s="66"/>
      <c r="CK23" s="66"/>
      <c r="CL23" s="66">
        <v>1</v>
      </c>
      <c r="CM23" s="66"/>
      <c r="CN23" s="66"/>
      <c r="CO23" s="66">
        <v>1</v>
      </c>
      <c r="CP23" s="66"/>
      <c r="CQ23" s="66"/>
      <c r="CR23" s="66">
        <v>1</v>
      </c>
      <c r="CS23" s="66"/>
      <c r="CT23" s="66"/>
      <c r="CU23" s="66">
        <v>1</v>
      </c>
      <c r="CV23" s="66"/>
      <c r="CW23" s="66"/>
      <c r="CX23" s="66">
        <v>1</v>
      </c>
      <c r="CY23" s="66"/>
      <c r="CZ23" s="66"/>
      <c r="DA23" s="66">
        <v>1</v>
      </c>
      <c r="DB23" s="66"/>
      <c r="DC23" s="66"/>
      <c r="DD23" s="66">
        <v>1</v>
      </c>
      <c r="DE23" s="66"/>
      <c r="DF23" s="66"/>
      <c r="DG23" s="66">
        <v>1</v>
      </c>
      <c r="DH23" s="66"/>
      <c r="DI23" s="66"/>
      <c r="DJ23" s="66">
        <v>1</v>
      </c>
      <c r="DK23" s="66"/>
      <c r="DL23" s="66"/>
      <c r="DM23" s="66">
        <v>1</v>
      </c>
      <c r="DN23" s="66"/>
      <c r="DO23" s="66"/>
      <c r="DP23" s="66">
        <v>1</v>
      </c>
      <c r="DQ23" s="66"/>
      <c r="DR23" s="66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</row>
    <row r="24" spans="1:254" s="43" customFormat="1" ht="16.2" thickBot="1" x14ac:dyDescent="0.35">
      <c r="A24" s="41">
        <v>10</v>
      </c>
      <c r="B24" s="81" t="s">
        <v>263</v>
      </c>
      <c r="C24" s="66">
        <v>1</v>
      </c>
      <c r="D24" s="66"/>
      <c r="E24" s="42"/>
      <c r="F24" s="66">
        <v>1</v>
      </c>
      <c r="G24" s="66"/>
      <c r="H24" s="42"/>
      <c r="I24" s="66">
        <v>1</v>
      </c>
      <c r="J24" s="66"/>
      <c r="K24" s="42"/>
      <c r="L24" s="66">
        <v>1</v>
      </c>
      <c r="M24" s="66"/>
      <c r="N24" s="42"/>
      <c r="O24" s="66">
        <v>1</v>
      </c>
      <c r="P24" s="66"/>
      <c r="Q24" s="66"/>
      <c r="R24" s="66">
        <v>1</v>
      </c>
      <c r="S24" s="66"/>
      <c r="T24" s="66"/>
      <c r="U24" s="66">
        <v>1</v>
      </c>
      <c r="V24" s="66"/>
      <c r="W24" s="66"/>
      <c r="X24" s="66">
        <v>1</v>
      </c>
      <c r="Y24" s="66"/>
      <c r="Z24" s="66"/>
      <c r="AA24" s="66">
        <v>1</v>
      </c>
      <c r="AB24" s="66"/>
      <c r="AC24" s="66"/>
      <c r="AD24" s="66">
        <v>1</v>
      </c>
      <c r="AE24" s="66"/>
      <c r="AF24" s="66"/>
      <c r="AG24" s="66">
        <v>1</v>
      </c>
      <c r="AH24" s="66"/>
      <c r="AI24" s="66"/>
      <c r="AJ24" s="66">
        <v>1</v>
      </c>
      <c r="AK24" s="66"/>
      <c r="AL24" s="66"/>
      <c r="AM24" s="66">
        <v>1</v>
      </c>
      <c r="AN24" s="66"/>
      <c r="AO24" s="66"/>
      <c r="AP24" s="66">
        <v>1</v>
      </c>
      <c r="AQ24" s="66"/>
      <c r="AR24" s="66"/>
      <c r="AS24" s="66">
        <v>1</v>
      </c>
      <c r="AT24" s="66"/>
      <c r="AU24" s="66"/>
      <c r="AV24" s="66">
        <v>1</v>
      </c>
      <c r="AW24" s="66"/>
      <c r="AX24" s="66"/>
      <c r="AY24" s="66">
        <v>1</v>
      </c>
      <c r="AZ24" s="66"/>
      <c r="BA24" s="66"/>
      <c r="BB24" s="66">
        <v>1</v>
      </c>
      <c r="BC24" s="66"/>
      <c r="BD24" s="66"/>
      <c r="BE24" s="66">
        <v>1</v>
      </c>
      <c r="BF24" s="66"/>
      <c r="BG24" s="66"/>
      <c r="BH24" s="66">
        <v>1</v>
      </c>
      <c r="BI24" s="66"/>
      <c r="BJ24" s="66"/>
      <c r="BK24" s="66">
        <v>1</v>
      </c>
      <c r="BL24" s="66"/>
      <c r="BM24" s="66"/>
      <c r="BN24" s="66">
        <v>1</v>
      </c>
      <c r="BO24" s="66"/>
      <c r="BP24" s="66"/>
      <c r="BQ24" s="66">
        <v>1</v>
      </c>
      <c r="BR24" s="66"/>
      <c r="BS24" s="66"/>
      <c r="BT24" s="66">
        <v>1</v>
      </c>
      <c r="BU24" s="66"/>
      <c r="BV24" s="66"/>
      <c r="BW24" s="66">
        <v>1</v>
      </c>
      <c r="BX24" s="66"/>
      <c r="BY24" s="66"/>
      <c r="BZ24" s="66">
        <v>1</v>
      </c>
      <c r="CA24" s="66"/>
      <c r="CB24" s="66"/>
      <c r="CC24" s="66">
        <v>1</v>
      </c>
      <c r="CD24" s="66"/>
      <c r="CE24" s="66"/>
      <c r="CF24" s="66">
        <v>1</v>
      </c>
      <c r="CG24" s="66"/>
      <c r="CH24" s="66"/>
      <c r="CI24" s="66">
        <v>1</v>
      </c>
      <c r="CJ24" s="66"/>
      <c r="CK24" s="66"/>
      <c r="CL24" s="66">
        <v>1</v>
      </c>
      <c r="CM24" s="66"/>
      <c r="CN24" s="66"/>
      <c r="CO24" s="66">
        <v>1</v>
      </c>
      <c r="CP24" s="66"/>
      <c r="CQ24" s="66"/>
      <c r="CR24" s="66">
        <v>1</v>
      </c>
      <c r="CS24" s="66"/>
      <c r="CT24" s="66"/>
      <c r="CU24" s="66">
        <v>1</v>
      </c>
      <c r="CV24" s="66"/>
      <c r="CW24" s="66"/>
      <c r="CX24" s="66">
        <v>1</v>
      </c>
      <c r="CY24" s="66"/>
      <c r="CZ24" s="66"/>
      <c r="DA24" s="66">
        <v>1</v>
      </c>
      <c r="DB24" s="66"/>
      <c r="DC24" s="66"/>
      <c r="DD24" s="66">
        <v>1</v>
      </c>
      <c r="DE24" s="66"/>
      <c r="DF24" s="66"/>
      <c r="DG24" s="66">
        <v>1</v>
      </c>
      <c r="DH24" s="66"/>
      <c r="DI24" s="66"/>
      <c r="DJ24" s="66">
        <v>1</v>
      </c>
      <c r="DK24" s="66"/>
      <c r="DL24" s="66"/>
      <c r="DM24" s="66">
        <v>1</v>
      </c>
      <c r="DN24" s="66"/>
      <c r="DO24" s="66"/>
      <c r="DP24" s="66">
        <v>1</v>
      </c>
      <c r="DQ24" s="66"/>
      <c r="DR24" s="66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</row>
    <row r="25" spans="1:254" s="43" customFormat="1" ht="16.2" thickBot="1" x14ac:dyDescent="0.35">
      <c r="A25" s="41">
        <v>11</v>
      </c>
      <c r="B25" s="81" t="s">
        <v>264</v>
      </c>
      <c r="C25" s="66"/>
      <c r="D25" s="66">
        <v>1</v>
      </c>
      <c r="E25" s="42"/>
      <c r="F25" s="66"/>
      <c r="G25" s="66">
        <v>1</v>
      </c>
      <c r="H25" s="42"/>
      <c r="I25" s="66"/>
      <c r="J25" s="66">
        <v>1</v>
      </c>
      <c r="K25" s="42"/>
      <c r="L25" s="66"/>
      <c r="M25" s="66">
        <v>1</v>
      </c>
      <c r="N25" s="42"/>
      <c r="O25" s="66"/>
      <c r="P25" s="66">
        <v>1</v>
      </c>
      <c r="Q25" s="66"/>
      <c r="R25" s="66"/>
      <c r="S25" s="66">
        <v>1</v>
      </c>
      <c r="T25" s="66"/>
      <c r="U25" s="66"/>
      <c r="V25" s="66">
        <v>1</v>
      </c>
      <c r="W25" s="66"/>
      <c r="X25" s="66"/>
      <c r="Y25" s="66">
        <v>1</v>
      </c>
      <c r="Z25" s="66"/>
      <c r="AA25" s="66"/>
      <c r="AB25" s="66">
        <v>1</v>
      </c>
      <c r="AC25" s="66"/>
      <c r="AD25" s="66"/>
      <c r="AE25" s="66">
        <v>1</v>
      </c>
      <c r="AF25" s="66"/>
      <c r="AG25" s="66"/>
      <c r="AH25" s="66">
        <v>1</v>
      </c>
      <c r="AI25" s="66"/>
      <c r="AJ25" s="66"/>
      <c r="AK25" s="66">
        <v>1</v>
      </c>
      <c r="AL25" s="66"/>
      <c r="AM25" s="66"/>
      <c r="AN25" s="66">
        <v>1</v>
      </c>
      <c r="AO25" s="66"/>
      <c r="AP25" s="66"/>
      <c r="AQ25" s="66">
        <v>1</v>
      </c>
      <c r="AR25" s="66"/>
      <c r="AS25" s="66"/>
      <c r="AT25" s="66">
        <v>1</v>
      </c>
      <c r="AU25" s="66"/>
      <c r="AV25" s="66"/>
      <c r="AW25" s="66">
        <v>1</v>
      </c>
      <c r="AX25" s="66"/>
      <c r="AY25" s="66"/>
      <c r="AZ25" s="66">
        <v>1</v>
      </c>
      <c r="BA25" s="66"/>
      <c r="BB25" s="66"/>
      <c r="BC25" s="66">
        <v>1</v>
      </c>
      <c r="BD25" s="66"/>
      <c r="BE25" s="66"/>
      <c r="BF25" s="66">
        <v>1</v>
      </c>
      <c r="BG25" s="66"/>
      <c r="BH25" s="66"/>
      <c r="BI25" s="66">
        <v>1</v>
      </c>
      <c r="BJ25" s="66"/>
      <c r="BK25" s="66"/>
      <c r="BL25" s="66">
        <v>1</v>
      </c>
      <c r="BM25" s="66"/>
      <c r="BN25" s="66"/>
      <c r="BO25" s="66">
        <v>1</v>
      </c>
      <c r="BP25" s="66"/>
      <c r="BQ25" s="66"/>
      <c r="BR25" s="66">
        <v>1</v>
      </c>
      <c r="BS25" s="66"/>
      <c r="BT25" s="66"/>
      <c r="BU25" s="66">
        <v>1</v>
      </c>
      <c r="BV25" s="66"/>
      <c r="BW25" s="66"/>
      <c r="BX25" s="66">
        <v>1</v>
      </c>
      <c r="BY25" s="66"/>
      <c r="BZ25" s="66"/>
      <c r="CA25" s="66">
        <v>1</v>
      </c>
      <c r="CB25" s="66"/>
      <c r="CC25" s="66"/>
      <c r="CD25" s="66">
        <v>1</v>
      </c>
      <c r="CE25" s="66"/>
      <c r="CF25" s="66"/>
      <c r="CG25" s="66">
        <v>1</v>
      </c>
      <c r="CH25" s="66"/>
      <c r="CI25" s="66"/>
      <c r="CJ25" s="66">
        <v>1</v>
      </c>
      <c r="CK25" s="66"/>
      <c r="CL25" s="66"/>
      <c r="CM25" s="66">
        <v>1</v>
      </c>
      <c r="CN25" s="66"/>
      <c r="CO25" s="66"/>
      <c r="CP25" s="66">
        <v>1</v>
      </c>
      <c r="CQ25" s="66"/>
      <c r="CR25" s="66"/>
      <c r="CS25" s="66">
        <v>1</v>
      </c>
      <c r="CT25" s="66"/>
      <c r="CU25" s="66"/>
      <c r="CV25" s="66">
        <v>1</v>
      </c>
      <c r="CW25" s="66"/>
      <c r="CX25" s="66"/>
      <c r="CY25" s="66">
        <v>1</v>
      </c>
      <c r="CZ25" s="66"/>
      <c r="DA25" s="66"/>
      <c r="DB25" s="66">
        <v>1</v>
      </c>
      <c r="DC25" s="66"/>
      <c r="DD25" s="66"/>
      <c r="DE25" s="66">
        <v>1</v>
      </c>
      <c r="DF25" s="66"/>
      <c r="DG25" s="66"/>
      <c r="DH25" s="66">
        <v>1</v>
      </c>
      <c r="DI25" s="66"/>
      <c r="DJ25" s="66"/>
      <c r="DK25" s="66">
        <v>1</v>
      </c>
      <c r="DL25" s="66"/>
      <c r="DM25" s="66"/>
      <c r="DN25" s="66">
        <v>1</v>
      </c>
      <c r="DO25" s="66"/>
      <c r="DP25" s="66"/>
      <c r="DQ25" s="66">
        <v>1</v>
      </c>
      <c r="DR25" s="66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</row>
    <row r="26" spans="1:254" s="43" customFormat="1" ht="16.2" thickBot="1" x14ac:dyDescent="0.35">
      <c r="A26" s="41">
        <v>12</v>
      </c>
      <c r="B26" s="81" t="s">
        <v>265</v>
      </c>
      <c r="C26" s="66"/>
      <c r="D26" s="66"/>
      <c r="E26" s="42">
        <v>1</v>
      </c>
      <c r="F26" s="66"/>
      <c r="G26" s="66"/>
      <c r="H26" s="42">
        <v>1</v>
      </c>
      <c r="I26" s="66"/>
      <c r="J26" s="66"/>
      <c r="K26" s="42">
        <v>1</v>
      </c>
      <c r="L26" s="66"/>
      <c r="M26" s="66"/>
      <c r="N26" s="42">
        <v>1</v>
      </c>
      <c r="O26" s="66"/>
      <c r="P26" s="66"/>
      <c r="Q26" s="66">
        <v>1</v>
      </c>
      <c r="R26" s="66"/>
      <c r="S26" s="66"/>
      <c r="T26" s="66">
        <v>1</v>
      </c>
      <c r="U26" s="66"/>
      <c r="V26" s="66"/>
      <c r="W26" s="66">
        <v>1</v>
      </c>
      <c r="X26" s="66"/>
      <c r="Y26" s="66"/>
      <c r="Z26" s="66">
        <v>1</v>
      </c>
      <c r="AA26" s="66"/>
      <c r="AB26" s="66"/>
      <c r="AC26" s="66">
        <v>1</v>
      </c>
      <c r="AD26" s="66"/>
      <c r="AE26" s="66"/>
      <c r="AF26" s="66">
        <v>1</v>
      </c>
      <c r="AG26" s="66"/>
      <c r="AH26" s="66"/>
      <c r="AI26" s="66">
        <v>1</v>
      </c>
      <c r="AJ26" s="66"/>
      <c r="AK26" s="66"/>
      <c r="AL26" s="66">
        <v>1</v>
      </c>
      <c r="AM26" s="66"/>
      <c r="AN26" s="66"/>
      <c r="AO26" s="66">
        <v>1</v>
      </c>
      <c r="AP26" s="66"/>
      <c r="AQ26" s="66"/>
      <c r="AR26" s="66">
        <v>1</v>
      </c>
      <c r="AS26" s="66"/>
      <c r="AT26" s="66"/>
      <c r="AU26" s="66">
        <v>1</v>
      </c>
      <c r="AV26" s="66"/>
      <c r="AW26" s="66"/>
      <c r="AX26" s="66">
        <v>1</v>
      </c>
      <c r="AY26" s="66"/>
      <c r="AZ26" s="66"/>
      <c r="BA26" s="66">
        <v>1</v>
      </c>
      <c r="BB26" s="66"/>
      <c r="BC26" s="66"/>
      <c r="BD26" s="66">
        <v>1</v>
      </c>
      <c r="BE26" s="66"/>
      <c r="BF26" s="66"/>
      <c r="BG26" s="66">
        <v>1</v>
      </c>
      <c r="BH26" s="66"/>
      <c r="BI26" s="66"/>
      <c r="BJ26" s="66">
        <v>1</v>
      </c>
      <c r="BK26" s="66"/>
      <c r="BL26" s="66"/>
      <c r="BM26" s="66">
        <v>1</v>
      </c>
      <c r="BN26" s="66"/>
      <c r="BO26" s="66"/>
      <c r="BP26" s="66">
        <v>1</v>
      </c>
      <c r="BQ26" s="66"/>
      <c r="BR26" s="66"/>
      <c r="BS26" s="66">
        <v>1</v>
      </c>
      <c r="BT26" s="66"/>
      <c r="BU26" s="66"/>
      <c r="BV26" s="66">
        <v>1</v>
      </c>
      <c r="BW26" s="66"/>
      <c r="BX26" s="66"/>
      <c r="BY26" s="66">
        <v>1</v>
      </c>
      <c r="BZ26" s="66"/>
      <c r="CA26" s="66"/>
      <c r="CB26" s="66">
        <v>1</v>
      </c>
      <c r="CC26" s="66"/>
      <c r="CD26" s="66"/>
      <c r="CE26" s="66">
        <v>1</v>
      </c>
      <c r="CF26" s="66"/>
      <c r="CG26" s="66"/>
      <c r="CH26" s="66">
        <v>1</v>
      </c>
      <c r="CI26" s="66"/>
      <c r="CJ26" s="66"/>
      <c r="CK26" s="66">
        <v>1</v>
      </c>
      <c r="CL26" s="66"/>
      <c r="CM26" s="66"/>
      <c r="CN26" s="66">
        <v>1</v>
      </c>
      <c r="CO26" s="66"/>
      <c r="CP26" s="66"/>
      <c r="CQ26" s="66">
        <v>1</v>
      </c>
      <c r="CR26" s="66"/>
      <c r="CS26" s="66"/>
      <c r="CT26" s="66">
        <v>1</v>
      </c>
      <c r="CU26" s="66"/>
      <c r="CV26" s="66"/>
      <c r="CW26" s="66">
        <v>1</v>
      </c>
      <c r="CX26" s="66"/>
      <c r="CY26" s="66"/>
      <c r="CZ26" s="66">
        <v>1</v>
      </c>
      <c r="DA26" s="66"/>
      <c r="DB26" s="66"/>
      <c r="DC26" s="66">
        <v>1</v>
      </c>
      <c r="DD26" s="66"/>
      <c r="DE26" s="66"/>
      <c r="DF26" s="66">
        <v>1</v>
      </c>
      <c r="DG26" s="66"/>
      <c r="DH26" s="66"/>
      <c r="DI26" s="66">
        <v>1</v>
      </c>
      <c r="DJ26" s="66"/>
      <c r="DK26" s="66"/>
      <c r="DL26" s="66">
        <v>1</v>
      </c>
      <c r="DM26" s="66"/>
      <c r="DN26" s="66"/>
      <c r="DO26" s="66">
        <v>1</v>
      </c>
      <c r="DP26" s="66"/>
      <c r="DQ26" s="66"/>
      <c r="DR26" s="66">
        <v>1</v>
      </c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</row>
    <row r="27" spans="1:254" s="43" customFormat="1" ht="16.2" thickBot="1" x14ac:dyDescent="0.35">
      <c r="A27" s="41">
        <v>13</v>
      </c>
      <c r="B27" s="81" t="s">
        <v>266</v>
      </c>
      <c r="C27" s="66">
        <v>1</v>
      </c>
      <c r="D27" s="66"/>
      <c r="E27" s="42"/>
      <c r="F27" s="66">
        <v>1</v>
      </c>
      <c r="G27" s="66"/>
      <c r="H27" s="42"/>
      <c r="I27" s="66">
        <v>1</v>
      </c>
      <c r="J27" s="66"/>
      <c r="K27" s="42"/>
      <c r="L27" s="66">
        <v>1</v>
      </c>
      <c r="M27" s="66"/>
      <c r="N27" s="42"/>
      <c r="O27" s="66"/>
      <c r="P27" s="66">
        <v>1</v>
      </c>
      <c r="Q27" s="66"/>
      <c r="R27" s="66"/>
      <c r="S27" s="66">
        <v>1</v>
      </c>
      <c r="T27" s="66"/>
      <c r="U27" s="66"/>
      <c r="V27" s="66">
        <v>1</v>
      </c>
      <c r="W27" s="66"/>
      <c r="X27" s="66"/>
      <c r="Y27" s="66">
        <v>1</v>
      </c>
      <c r="Z27" s="66"/>
      <c r="AA27" s="66"/>
      <c r="AB27" s="66">
        <v>1</v>
      </c>
      <c r="AC27" s="66"/>
      <c r="AD27" s="66"/>
      <c r="AE27" s="66">
        <v>1</v>
      </c>
      <c r="AF27" s="66"/>
      <c r="AG27" s="66"/>
      <c r="AH27" s="66">
        <v>1</v>
      </c>
      <c r="AI27" s="66"/>
      <c r="AJ27" s="66"/>
      <c r="AK27" s="66">
        <v>1</v>
      </c>
      <c r="AL27" s="66"/>
      <c r="AM27" s="66"/>
      <c r="AN27" s="66">
        <v>1</v>
      </c>
      <c r="AO27" s="66"/>
      <c r="AP27" s="66"/>
      <c r="AQ27" s="66">
        <v>1</v>
      </c>
      <c r="AR27" s="66"/>
      <c r="AS27" s="66"/>
      <c r="AT27" s="66">
        <v>1</v>
      </c>
      <c r="AU27" s="66"/>
      <c r="AV27" s="66"/>
      <c r="AW27" s="66">
        <v>1</v>
      </c>
      <c r="AX27" s="66"/>
      <c r="AY27" s="66"/>
      <c r="AZ27" s="66">
        <v>1</v>
      </c>
      <c r="BA27" s="66"/>
      <c r="BB27" s="66"/>
      <c r="BC27" s="66">
        <v>1</v>
      </c>
      <c r="BD27" s="66"/>
      <c r="BE27" s="66"/>
      <c r="BF27" s="66">
        <v>1</v>
      </c>
      <c r="BG27" s="66"/>
      <c r="BH27" s="66"/>
      <c r="BI27" s="66">
        <v>1</v>
      </c>
      <c r="BJ27" s="66"/>
      <c r="BK27" s="66"/>
      <c r="BL27" s="66">
        <v>1</v>
      </c>
      <c r="BM27" s="66"/>
      <c r="BN27" s="66"/>
      <c r="BO27" s="66">
        <v>1</v>
      </c>
      <c r="BP27" s="66"/>
      <c r="BQ27" s="66"/>
      <c r="BR27" s="66">
        <v>1</v>
      </c>
      <c r="BS27" s="66"/>
      <c r="BT27" s="66"/>
      <c r="BU27" s="66">
        <v>1</v>
      </c>
      <c r="BV27" s="66"/>
      <c r="BW27" s="66"/>
      <c r="BX27" s="66">
        <v>1</v>
      </c>
      <c r="BY27" s="66"/>
      <c r="BZ27" s="66"/>
      <c r="CA27" s="66">
        <v>1</v>
      </c>
      <c r="CB27" s="66"/>
      <c r="CC27" s="66"/>
      <c r="CD27" s="66">
        <v>1</v>
      </c>
      <c r="CE27" s="66"/>
      <c r="CF27" s="66"/>
      <c r="CG27" s="66">
        <v>1</v>
      </c>
      <c r="CH27" s="66"/>
      <c r="CI27" s="66"/>
      <c r="CJ27" s="66">
        <v>1</v>
      </c>
      <c r="CK27" s="66"/>
      <c r="CL27" s="66"/>
      <c r="CM27" s="66">
        <v>1</v>
      </c>
      <c r="CN27" s="66"/>
      <c r="CO27" s="66"/>
      <c r="CP27" s="66">
        <v>1</v>
      </c>
      <c r="CQ27" s="66"/>
      <c r="CR27" s="66"/>
      <c r="CS27" s="66">
        <v>1</v>
      </c>
      <c r="CT27" s="66"/>
      <c r="CU27" s="66"/>
      <c r="CV27" s="66">
        <v>1</v>
      </c>
      <c r="CW27" s="66"/>
      <c r="CX27" s="66"/>
      <c r="CY27" s="66">
        <v>1</v>
      </c>
      <c r="CZ27" s="66"/>
      <c r="DA27" s="66"/>
      <c r="DB27" s="66">
        <v>1</v>
      </c>
      <c r="DC27" s="66"/>
      <c r="DD27" s="66"/>
      <c r="DE27" s="66">
        <v>1</v>
      </c>
      <c r="DF27" s="66"/>
      <c r="DG27" s="66"/>
      <c r="DH27" s="66">
        <v>1</v>
      </c>
      <c r="DI27" s="66"/>
      <c r="DJ27" s="66"/>
      <c r="DK27" s="66">
        <v>1</v>
      </c>
      <c r="DL27" s="66"/>
      <c r="DM27" s="66"/>
      <c r="DN27" s="66">
        <v>1</v>
      </c>
      <c r="DO27" s="66"/>
      <c r="DP27" s="66"/>
      <c r="DQ27" s="66">
        <v>1</v>
      </c>
      <c r="DR27" s="66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</row>
    <row r="28" spans="1:254" s="43" customFormat="1" ht="16.2" thickBot="1" x14ac:dyDescent="0.35">
      <c r="A28" s="41">
        <v>14</v>
      </c>
      <c r="B28" s="81" t="s">
        <v>267</v>
      </c>
      <c r="C28" s="66"/>
      <c r="D28" s="66">
        <v>1</v>
      </c>
      <c r="E28" s="42"/>
      <c r="F28" s="66"/>
      <c r="G28" s="66">
        <v>1</v>
      </c>
      <c r="H28" s="42"/>
      <c r="I28" s="66"/>
      <c r="J28" s="66">
        <v>1</v>
      </c>
      <c r="K28" s="42"/>
      <c r="L28" s="66"/>
      <c r="M28" s="66">
        <v>1</v>
      </c>
      <c r="N28" s="42"/>
      <c r="O28" s="66">
        <v>1</v>
      </c>
      <c r="P28" s="66"/>
      <c r="Q28" s="66"/>
      <c r="R28" s="66">
        <v>1</v>
      </c>
      <c r="S28" s="66"/>
      <c r="T28" s="66"/>
      <c r="U28" s="66">
        <v>1</v>
      </c>
      <c r="V28" s="66"/>
      <c r="W28" s="66"/>
      <c r="X28" s="66">
        <v>1</v>
      </c>
      <c r="Y28" s="66"/>
      <c r="Z28" s="66"/>
      <c r="AA28" s="66">
        <v>1</v>
      </c>
      <c r="AB28" s="66"/>
      <c r="AC28" s="66"/>
      <c r="AD28" s="66">
        <v>1</v>
      </c>
      <c r="AE28" s="66"/>
      <c r="AF28" s="66"/>
      <c r="AG28" s="66">
        <v>1</v>
      </c>
      <c r="AH28" s="66"/>
      <c r="AI28" s="66"/>
      <c r="AJ28" s="66">
        <v>1</v>
      </c>
      <c r="AK28" s="66"/>
      <c r="AL28" s="66"/>
      <c r="AM28" s="66"/>
      <c r="AN28" s="66">
        <v>1</v>
      </c>
      <c r="AO28" s="66"/>
      <c r="AP28" s="66"/>
      <c r="AQ28" s="66">
        <v>1</v>
      </c>
      <c r="AR28" s="66"/>
      <c r="AS28" s="66"/>
      <c r="AT28" s="66">
        <v>1</v>
      </c>
      <c r="AU28" s="66"/>
      <c r="AV28" s="66"/>
      <c r="AW28" s="66">
        <v>1</v>
      </c>
      <c r="AX28" s="66"/>
      <c r="AY28" s="66"/>
      <c r="AZ28" s="66">
        <v>1</v>
      </c>
      <c r="BA28" s="66"/>
      <c r="BB28" s="66"/>
      <c r="BC28" s="66">
        <v>1</v>
      </c>
      <c r="BD28" s="66"/>
      <c r="BE28" s="66"/>
      <c r="BF28" s="66">
        <v>1</v>
      </c>
      <c r="BG28" s="66"/>
      <c r="BH28" s="66"/>
      <c r="BI28" s="66">
        <v>1</v>
      </c>
      <c r="BJ28" s="66"/>
      <c r="BK28" s="66"/>
      <c r="BL28" s="66">
        <v>1</v>
      </c>
      <c r="BM28" s="66"/>
      <c r="BN28" s="66"/>
      <c r="BO28" s="66">
        <v>1</v>
      </c>
      <c r="BP28" s="66"/>
      <c r="BQ28" s="66"/>
      <c r="BR28" s="66">
        <v>1</v>
      </c>
      <c r="BS28" s="66"/>
      <c r="BT28" s="66"/>
      <c r="BU28" s="66">
        <v>1</v>
      </c>
      <c r="BV28" s="66"/>
      <c r="BW28" s="66"/>
      <c r="BX28" s="66">
        <v>1</v>
      </c>
      <c r="BY28" s="66"/>
      <c r="BZ28" s="66"/>
      <c r="CA28" s="66">
        <v>1</v>
      </c>
      <c r="CB28" s="66"/>
      <c r="CC28" s="66"/>
      <c r="CD28" s="66">
        <v>1</v>
      </c>
      <c r="CE28" s="66"/>
      <c r="CF28" s="66"/>
      <c r="CG28" s="66">
        <v>1</v>
      </c>
      <c r="CH28" s="66"/>
      <c r="CI28" s="66"/>
      <c r="CJ28" s="66">
        <v>1</v>
      </c>
      <c r="CK28" s="66"/>
      <c r="CL28" s="66"/>
      <c r="CM28" s="66">
        <v>1</v>
      </c>
      <c r="CN28" s="66"/>
      <c r="CO28" s="66"/>
      <c r="CP28" s="66">
        <v>1</v>
      </c>
      <c r="CQ28" s="66"/>
      <c r="CR28" s="66"/>
      <c r="CS28" s="66">
        <v>1</v>
      </c>
      <c r="CT28" s="66"/>
      <c r="CU28" s="66"/>
      <c r="CV28" s="66">
        <v>1</v>
      </c>
      <c r="CW28" s="66"/>
      <c r="CX28" s="66"/>
      <c r="CY28" s="66">
        <v>1</v>
      </c>
      <c r="CZ28" s="66"/>
      <c r="DA28" s="66"/>
      <c r="DB28" s="66">
        <v>1</v>
      </c>
      <c r="DC28" s="66"/>
      <c r="DD28" s="66"/>
      <c r="DE28" s="66">
        <v>1</v>
      </c>
      <c r="DF28" s="66"/>
      <c r="DG28" s="66"/>
      <c r="DH28" s="66">
        <v>1</v>
      </c>
      <c r="DI28" s="66"/>
      <c r="DJ28" s="66"/>
      <c r="DK28" s="66">
        <v>1</v>
      </c>
      <c r="DL28" s="66"/>
      <c r="DM28" s="66"/>
      <c r="DN28" s="66">
        <v>1</v>
      </c>
      <c r="DO28" s="66"/>
      <c r="DP28" s="66"/>
      <c r="DQ28" s="66">
        <v>1</v>
      </c>
      <c r="DR28" s="66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</row>
    <row r="29" spans="1:254" s="47" customFormat="1" ht="16.2" thickBot="1" x14ac:dyDescent="0.35">
      <c r="A29" s="45">
        <v>15</v>
      </c>
      <c r="B29" s="81" t="s">
        <v>258</v>
      </c>
      <c r="C29" s="66"/>
      <c r="D29" s="66"/>
      <c r="E29" s="42">
        <v>1</v>
      </c>
      <c r="F29" s="66"/>
      <c r="G29" s="66"/>
      <c r="H29" s="42">
        <v>1</v>
      </c>
      <c r="I29" s="66"/>
      <c r="J29" s="66"/>
      <c r="K29" s="42">
        <v>1</v>
      </c>
      <c r="L29" s="66"/>
      <c r="M29" s="66"/>
      <c r="N29" s="42">
        <v>1</v>
      </c>
      <c r="O29" s="42"/>
      <c r="P29" s="66">
        <v>1</v>
      </c>
      <c r="Q29" s="66"/>
      <c r="R29" s="42"/>
      <c r="S29" s="66">
        <v>1</v>
      </c>
      <c r="T29" s="66"/>
      <c r="U29" s="42"/>
      <c r="V29" s="66">
        <v>1</v>
      </c>
      <c r="W29" s="66"/>
      <c r="X29" s="42"/>
      <c r="Y29" s="66">
        <v>1</v>
      </c>
      <c r="Z29" s="66"/>
      <c r="AA29" s="42"/>
      <c r="AB29" s="66">
        <v>1</v>
      </c>
      <c r="AC29" s="66"/>
      <c r="AD29" s="42"/>
      <c r="AE29" s="66">
        <v>1</v>
      </c>
      <c r="AF29" s="66"/>
      <c r="AG29" s="42"/>
      <c r="AH29" s="66">
        <v>1</v>
      </c>
      <c r="AI29" s="66"/>
      <c r="AJ29" s="42"/>
      <c r="AK29" s="66">
        <v>1</v>
      </c>
      <c r="AL29" s="66"/>
      <c r="AM29" s="42"/>
      <c r="AN29" s="66">
        <v>1</v>
      </c>
      <c r="AO29" s="66"/>
      <c r="AP29" s="42"/>
      <c r="AQ29" s="66">
        <v>1</v>
      </c>
      <c r="AR29" s="66"/>
      <c r="AS29" s="42"/>
      <c r="AT29" s="66">
        <v>1</v>
      </c>
      <c r="AU29" s="66"/>
      <c r="AV29" s="42"/>
      <c r="AW29" s="66">
        <v>1</v>
      </c>
      <c r="AX29" s="66"/>
      <c r="AY29" s="42"/>
      <c r="AZ29" s="66">
        <v>1</v>
      </c>
      <c r="BA29" s="66"/>
      <c r="BB29" s="42"/>
      <c r="BC29" s="66">
        <v>1</v>
      </c>
      <c r="BD29" s="66"/>
      <c r="BE29" s="42"/>
      <c r="BF29" s="66">
        <v>1</v>
      </c>
      <c r="BG29" s="66"/>
      <c r="BH29" s="42"/>
      <c r="BI29" s="66">
        <v>1</v>
      </c>
      <c r="BJ29" s="66"/>
      <c r="BK29" s="42"/>
      <c r="BL29" s="66">
        <v>1</v>
      </c>
      <c r="BM29" s="66"/>
      <c r="BN29" s="42"/>
      <c r="BO29" s="66">
        <v>1</v>
      </c>
      <c r="BP29" s="66"/>
      <c r="BQ29" s="42"/>
      <c r="BR29" s="66">
        <v>1</v>
      </c>
      <c r="BS29" s="66"/>
      <c r="BT29" s="42"/>
      <c r="BU29" s="66">
        <v>1</v>
      </c>
      <c r="BV29" s="66"/>
      <c r="BW29" s="42"/>
      <c r="BX29" s="66">
        <v>1</v>
      </c>
      <c r="BY29" s="66"/>
      <c r="BZ29" s="42"/>
      <c r="CA29" s="66">
        <v>1</v>
      </c>
      <c r="CB29" s="66"/>
      <c r="CC29" s="42"/>
      <c r="CD29" s="66">
        <v>1</v>
      </c>
      <c r="CE29" s="66"/>
      <c r="CF29" s="42"/>
      <c r="CG29" s="66">
        <v>1</v>
      </c>
      <c r="CH29" s="66"/>
      <c r="CI29" s="42"/>
      <c r="CJ29" s="66">
        <v>1</v>
      </c>
      <c r="CK29" s="66"/>
      <c r="CL29" s="42"/>
      <c r="CM29" s="66">
        <v>1</v>
      </c>
      <c r="CN29" s="66"/>
      <c r="CO29" s="42"/>
      <c r="CP29" s="66">
        <v>1</v>
      </c>
      <c r="CQ29" s="66"/>
      <c r="CR29" s="42"/>
      <c r="CS29" s="66">
        <v>1</v>
      </c>
      <c r="CT29" s="66"/>
      <c r="CU29" s="42"/>
      <c r="CV29" s="66">
        <v>1</v>
      </c>
      <c r="CW29" s="66"/>
      <c r="CX29" s="42"/>
      <c r="CY29" s="66">
        <v>1</v>
      </c>
      <c r="CZ29" s="66"/>
      <c r="DA29" s="42"/>
      <c r="DB29" s="66">
        <v>1</v>
      </c>
      <c r="DC29" s="66"/>
      <c r="DD29" s="42"/>
      <c r="DE29" s="66">
        <v>1</v>
      </c>
      <c r="DF29" s="66"/>
      <c r="DG29" s="42"/>
      <c r="DH29" s="66">
        <v>1</v>
      </c>
      <c r="DI29" s="66"/>
      <c r="DJ29" s="42"/>
      <c r="DK29" s="66">
        <v>1</v>
      </c>
      <c r="DL29" s="66"/>
      <c r="DM29" s="42"/>
      <c r="DN29" s="66">
        <v>1</v>
      </c>
      <c r="DO29" s="66"/>
      <c r="DP29" s="42"/>
      <c r="DQ29" s="66">
        <v>1</v>
      </c>
      <c r="DR29" s="66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</row>
    <row r="30" spans="1:254" s="43" customFormat="1" ht="16.2" thickBot="1" x14ac:dyDescent="0.35">
      <c r="A30" s="41">
        <v>16</v>
      </c>
      <c r="B30" s="81" t="s">
        <v>268</v>
      </c>
      <c r="C30" s="66">
        <v>1</v>
      </c>
      <c r="D30" s="66"/>
      <c r="E30" s="42"/>
      <c r="F30" s="66">
        <v>1</v>
      </c>
      <c r="G30" s="66"/>
      <c r="H30" s="42"/>
      <c r="I30" s="66">
        <v>1</v>
      </c>
      <c r="J30" s="66"/>
      <c r="K30" s="42"/>
      <c r="L30" s="66">
        <v>1</v>
      </c>
      <c r="M30" s="66"/>
      <c r="N30" s="42"/>
      <c r="O30" s="66"/>
      <c r="P30" s="66">
        <v>1</v>
      </c>
      <c r="Q30" s="66"/>
      <c r="R30" s="66"/>
      <c r="S30" s="66">
        <v>1</v>
      </c>
      <c r="T30" s="66"/>
      <c r="U30" s="66"/>
      <c r="V30" s="66">
        <v>1</v>
      </c>
      <c r="W30" s="66"/>
      <c r="X30" s="66"/>
      <c r="Y30" s="66">
        <v>1</v>
      </c>
      <c r="Z30" s="66"/>
      <c r="AA30" s="66"/>
      <c r="AB30" s="66">
        <v>1</v>
      </c>
      <c r="AC30" s="66"/>
      <c r="AD30" s="66"/>
      <c r="AE30" s="66">
        <v>1</v>
      </c>
      <c r="AF30" s="66"/>
      <c r="AG30" s="66"/>
      <c r="AH30" s="66">
        <v>1</v>
      </c>
      <c r="AI30" s="66"/>
      <c r="AJ30" s="66"/>
      <c r="AK30" s="66">
        <v>1</v>
      </c>
      <c r="AL30" s="66"/>
      <c r="AM30" s="66"/>
      <c r="AN30" s="66">
        <v>1</v>
      </c>
      <c r="AO30" s="66"/>
      <c r="AP30" s="66"/>
      <c r="AQ30" s="66">
        <v>1</v>
      </c>
      <c r="AR30" s="66"/>
      <c r="AS30" s="66"/>
      <c r="AT30" s="66">
        <v>1</v>
      </c>
      <c r="AU30" s="66"/>
      <c r="AV30" s="66"/>
      <c r="AW30" s="66">
        <v>1</v>
      </c>
      <c r="AX30" s="66"/>
      <c r="AY30" s="66"/>
      <c r="AZ30" s="66">
        <v>1</v>
      </c>
      <c r="BA30" s="66"/>
      <c r="BB30" s="66"/>
      <c r="BC30" s="66">
        <v>1</v>
      </c>
      <c r="BD30" s="66"/>
      <c r="BE30" s="66"/>
      <c r="BF30" s="66">
        <v>1</v>
      </c>
      <c r="BG30" s="66"/>
      <c r="BH30" s="66"/>
      <c r="BI30" s="66">
        <v>1</v>
      </c>
      <c r="BJ30" s="66"/>
      <c r="BK30" s="66"/>
      <c r="BL30" s="66">
        <v>1</v>
      </c>
      <c r="BM30" s="66"/>
      <c r="BN30" s="66"/>
      <c r="BO30" s="66">
        <v>1</v>
      </c>
      <c r="BP30" s="66"/>
      <c r="BQ30" s="66"/>
      <c r="BR30" s="66">
        <v>1</v>
      </c>
      <c r="BS30" s="66"/>
      <c r="BT30" s="66"/>
      <c r="BU30" s="66">
        <v>1</v>
      </c>
      <c r="BV30" s="66"/>
      <c r="BW30" s="66"/>
      <c r="BX30" s="66">
        <v>1</v>
      </c>
      <c r="BY30" s="66"/>
      <c r="BZ30" s="66"/>
      <c r="CA30" s="66">
        <v>1</v>
      </c>
      <c r="CB30" s="66"/>
      <c r="CC30" s="66"/>
      <c r="CD30" s="66">
        <v>1</v>
      </c>
      <c r="CE30" s="66"/>
      <c r="CF30" s="66"/>
      <c r="CG30" s="66">
        <v>1</v>
      </c>
      <c r="CH30" s="66"/>
      <c r="CI30" s="66"/>
      <c r="CJ30" s="66">
        <v>1</v>
      </c>
      <c r="CK30" s="66"/>
      <c r="CL30" s="66"/>
      <c r="CM30" s="66">
        <v>1</v>
      </c>
      <c r="CN30" s="66"/>
      <c r="CO30" s="66"/>
      <c r="CP30" s="66">
        <v>1</v>
      </c>
      <c r="CQ30" s="66"/>
      <c r="CR30" s="66"/>
      <c r="CS30" s="66">
        <v>1</v>
      </c>
      <c r="CT30" s="66"/>
      <c r="CU30" s="66"/>
      <c r="CV30" s="66">
        <v>1</v>
      </c>
      <c r="CW30" s="66"/>
      <c r="CX30" s="66"/>
      <c r="CY30" s="66">
        <v>1</v>
      </c>
      <c r="CZ30" s="66"/>
      <c r="DA30" s="66"/>
      <c r="DB30" s="66">
        <v>1</v>
      </c>
      <c r="DC30" s="66"/>
      <c r="DD30" s="66"/>
      <c r="DE30" s="66">
        <v>1</v>
      </c>
      <c r="DF30" s="66"/>
      <c r="DG30" s="66"/>
      <c r="DH30" s="66">
        <v>1</v>
      </c>
      <c r="DI30" s="66"/>
      <c r="DJ30" s="66"/>
      <c r="DK30" s="66">
        <v>1</v>
      </c>
      <c r="DL30" s="66"/>
      <c r="DM30" s="66"/>
      <c r="DN30" s="66">
        <v>1</v>
      </c>
      <c r="DO30" s="66"/>
      <c r="DP30" s="66"/>
      <c r="DQ30" s="66">
        <v>1</v>
      </c>
      <c r="DR30" s="66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</row>
    <row r="31" spans="1:254" s="43" customFormat="1" ht="16.2" thickBot="1" x14ac:dyDescent="0.35">
      <c r="A31" s="41">
        <v>17</v>
      </c>
      <c r="B31" s="81" t="s">
        <v>269</v>
      </c>
      <c r="C31" s="66"/>
      <c r="D31" s="66">
        <v>1</v>
      </c>
      <c r="E31" s="42"/>
      <c r="F31" s="66"/>
      <c r="G31" s="66">
        <v>1</v>
      </c>
      <c r="H31" s="42"/>
      <c r="I31" s="66"/>
      <c r="J31" s="66">
        <v>1</v>
      </c>
      <c r="K31" s="42"/>
      <c r="L31" s="66"/>
      <c r="M31" s="66">
        <v>1</v>
      </c>
      <c r="N31" s="42"/>
      <c r="O31" s="66"/>
      <c r="P31" s="66">
        <v>1</v>
      </c>
      <c r="Q31" s="66"/>
      <c r="R31" s="66"/>
      <c r="S31" s="66">
        <v>1</v>
      </c>
      <c r="T31" s="66"/>
      <c r="U31" s="66"/>
      <c r="V31" s="66">
        <v>1</v>
      </c>
      <c r="W31" s="66"/>
      <c r="X31" s="66"/>
      <c r="Y31" s="66">
        <v>1</v>
      </c>
      <c r="Z31" s="66"/>
      <c r="AA31" s="66"/>
      <c r="AB31" s="66">
        <v>1</v>
      </c>
      <c r="AC31" s="66"/>
      <c r="AD31" s="66"/>
      <c r="AE31" s="66">
        <v>1</v>
      </c>
      <c r="AF31" s="66"/>
      <c r="AG31" s="66"/>
      <c r="AH31" s="66">
        <v>1</v>
      </c>
      <c r="AI31" s="66"/>
      <c r="AJ31" s="66"/>
      <c r="AK31" s="66">
        <v>1</v>
      </c>
      <c r="AL31" s="66"/>
      <c r="AM31" s="66"/>
      <c r="AN31" s="66">
        <v>1</v>
      </c>
      <c r="AO31" s="66"/>
      <c r="AP31" s="66"/>
      <c r="AQ31" s="66">
        <v>1</v>
      </c>
      <c r="AR31" s="66"/>
      <c r="AS31" s="66"/>
      <c r="AT31" s="66">
        <v>1</v>
      </c>
      <c r="AU31" s="66"/>
      <c r="AV31" s="66"/>
      <c r="AW31" s="66">
        <v>1</v>
      </c>
      <c r="AX31" s="66"/>
      <c r="AY31" s="66"/>
      <c r="AZ31" s="66">
        <v>1</v>
      </c>
      <c r="BA31" s="66"/>
      <c r="BB31" s="66"/>
      <c r="BC31" s="66">
        <v>1</v>
      </c>
      <c r="BD31" s="66"/>
      <c r="BE31" s="66"/>
      <c r="BF31" s="66">
        <v>1</v>
      </c>
      <c r="BG31" s="66"/>
      <c r="BH31" s="66"/>
      <c r="BI31" s="66">
        <v>1</v>
      </c>
      <c r="BJ31" s="66"/>
      <c r="BK31" s="66"/>
      <c r="BL31" s="66">
        <v>1</v>
      </c>
      <c r="BM31" s="66"/>
      <c r="BN31" s="66"/>
      <c r="BO31" s="66">
        <v>1</v>
      </c>
      <c r="BP31" s="66"/>
      <c r="BQ31" s="66"/>
      <c r="BR31" s="66">
        <v>1</v>
      </c>
      <c r="BS31" s="66"/>
      <c r="BT31" s="66"/>
      <c r="BU31" s="66">
        <v>1</v>
      </c>
      <c r="BV31" s="66"/>
      <c r="BW31" s="66"/>
      <c r="BX31" s="66">
        <v>1</v>
      </c>
      <c r="BY31" s="66"/>
      <c r="BZ31" s="66"/>
      <c r="CA31" s="66">
        <v>1</v>
      </c>
      <c r="CB31" s="66"/>
      <c r="CC31" s="66"/>
      <c r="CD31" s="66">
        <v>1</v>
      </c>
      <c r="CE31" s="66"/>
      <c r="CF31" s="66"/>
      <c r="CG31" s="66">
        <v>1</v>
      </c>
      <c r="CH31" s="66"/>
      <c r="CI31" s="66"/>
      <c r="CJ31" s="66">
        <v>1</v>
      </c>
      <c r="CK31" s="66"/>
      <c r="CL31" s="66"/>
      <c r="CM31" s="66">
        <v>1</v>
      </c>
      <c r="CN31" s="66"/>
      <c r="CO31" s="66"/>
      <c r="CP31" s="66">
        <v>1</v>
      </c>
      <c r="CQ31" s="66"/>
      <c r="CR31" s="66"/>
      <c r="CS31" s="66">
        <v>1</v>
      </c>
      <c r="CT31" s="66"/>
      <c r="CU31" s="66"/>
      <c r="CV31" s="66">
        <v>1</v>
      </c>
      <c r="CW31" s="66"/>
      <c r="CX31" s="66"/>
      <c r="CY31" s="66">
        <v>1</v>
      </c>
      <c r="CZ31" s="66"/>
      <c r="DA31" s="66"/>
      <c r="DB31" s="66">
        <v>1</v>
      </c>
      <c r="DC31" s="66"/>
      <c r="DD31" s="66"/>
      <c r="DE31" s="66">
        <v>1</v>
      </c>
      <c r="DF31" s="66"/>
      <c r="DG31" s="66"/>
      <c r="DH31" s="66">
        <v>1</v>
      </c>
      <c r="DI31" s="66"/>
      <c r="DJ31" s="66"/>
      <c r="DK31" s="66">
        <v>1</v>
      </c>
      <c r="DL31" s="66"/>
      <c r="DM31" s="66"/>
      <c r="DN31" s="66">
        <v>1</v>
      </c>
      <c r="DO31" s="66"/>
      <c r="DP31" s="66"/>
      <c r="DQ31" s="66">
        <v>1</v>
      </c>
      <c r="DR31" s="66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</row>
    <row r="32" spans="1:254" s="43" customFormat="1" ht="16.2" thickBot="1" x14ac:dyDescent="0.35">
      <c r="A32" s="41">
        <v>18</v>
      </c>
      <c r="B32" s="81" t="s">
        <v>270</v>
      </c>
      <c r="C32" s="66"/>
      <c r="D32" s="66">
        <v>1</v>
      </c>
      <c r="E32" s="42"/>
      <c r="F32" s="66"/>
      <c r="G32" s="66">
        <v>1</v>
      </c>
      <c r="H32" s="42"/>
      <c r="I32" s="66"/>
      <c r="J32" s="66">
        <v>1</v>
      </c>
      <c r="K32" s="42"/>
      <c r="L32" s="66"/>
      <c r="M32" s="66">
        <v>1</v>
      </c>
      <c r="N32" s="42"/>
      <c r="O32" s="41"/>
      <c r="P32" s="41">
        <v>1</v>
      </c>
      <c r="Q32" s="41"/>
      <c r="R32" s="41"/>
      <c r="S32" s="41">
        <v>1</v>
      </c>
      <c r="T32" s="41"/>
      <c r="U32" s="41"/>
      <c r="V32" s="41">
        <v>1</v>
      </c>
      <c r="W32" s="41"/>
      <c r="X32" s="41"/>
      <c r="Y32" s="41">
        <v>1</v>
      </c>
      <c r="Z32" s="41"/>
      <c r="AA32" s="41"/>
      <c r="AB32" s="41">
        <v>1</v>
      </c>
      <c r="AC32" s="41"/>
      <c r="AD32" s="41"/>
      <c r="AE32" s="41">
        <v>1</v>
      </c>
      <c r="AF32" s="41"/>
      <c r="AG32" s="41"/>
      <c r="AH32" s="41">
        <v>1</v>
      </c>
      <c r="AI32" s="41"/>
      <c r="AJ32" s="41"/>
      <c r="AK32" s="41">
        <v>1</v>
      </c>
      <c r="AL32" s="41"/>
      <c r="AM32" s="41"/>
      <c r="AN32" s="41">
        <v>1</v>
      </c>
      <c r="AO32" s="41"/>
      <c r="AP32" s="41"/>
      <c r="AQ32" s="41">
        <v>1</v>
      </c>
      <c r="AR32" s="41"/>
      <c r="AS32" s="41"/>
      <c r="AT32" s="41">
        <v>1</v>
      </c>
      <c r="AU32" s="41"/>
      <c r="AV32" s="41"/>
      <c r="AW32" s="41">
        <v>1</v>
      </c>
      <c r="AX32" s="41"/>
      <c r="AY32" s="41"/>
      <c r="AZ32" s="41">
        <v>1</v>
      </c>
      <c r="BA32" s="41"/>
      <c r="BB32" s="41"/>
      <c r="BC32" s="41">
        <v>1</v>
      </c>
      <c r="BD32" s="41"/>
      <c r="BE32" s="41"/>
      <c r="BF32" s="41">
        <v>1</v>
      </c>
      <c r="BG32" s="41"/>
      <c r="BH32" s="41"/>
      <c r="BI32" s="41">
        <v>1</v>
      </c>
      <c r="BJ32" s="41"/>
      <c r="BK32" s="41"/>
      <c r="BL32" s="41">
        <v>1</v>
      </c>
      <c r="BM32" s="41"/>
      <c r="BN32" s="41"/>
      <c r="BO32" s="41">
        <v>1</v>
      </c>
      <c r="BP32" s="41"/>
      <c r="BQ32" s="41"/>
      <c r="BR32" s="41">
        <v>1</v>
      </c>
      <c r="BS32" s="41"/>
      <c r="BT32" s="41"/>
      <c r="BU32" s="41">
        <v>1</v>
      </c>
      <c r="BV32" s="41"/>
      <c r="BW32" s="41"/>
      <c r="BX32" s="41">
        <v>1</v>
      </c>
      <c r="BY32" s="41"/>
      <c r="BZ32" s="41"/>
      <c r="CA32" s="41">
        <v>1</v>
      </c>
      <c r="CB32" s="41"/>
      <c r="CC32" s="41"/>
      <c r="CD32" s="41">
        <v>1</v>
      </c>
      <c r="CE32" s="41"/>
      <c r="CF32" s="41"/>
      <c r="CG32" s="41">
        <v>1</v>
      </c>
      <c r="CH32" s="41"/>
      <c r="CI32" s="41"/>
      <c r="CJ32" s="41">
        <v>1</v>
      </c>
      <c r="CK32" s="41"/>
      <c r="CL32" s="41"/>
      <c r="CM32" s="41">
        <v>1</v>
      </c>
      <c r="CN32" s="41"/>
      <c r="CO32" s="41"/>
      <c r="CP32" s="41">
        <v>1</v>
      </c>
      <c r="CQ32" s="41"/>
      <c r="CR32" s="41"/>
      <c r="CS32" s="41">
        <v>1</v>
      </c>
      <c r="CT32" s="41"/>
      <c r="CU32" s="41"/>
      <c r="CV32" s="41">
        <v>1</v>
      </c>
      <c r="CW32" s="41"/>
      <c r="CX32" s="41"/>
      <c r="CY32" s="41">
        <v>1</v>
      </c>
      <c r="CZ32" s="41"/>
      <c r="DA32" s="41"/>
      <c r="DB32" s="41">
        <v>1</v>
      </c>
      <c r="DC32" s="41"/>
      <c r="DD32" s="41"/>
      <c r="DE32" s="41">
        <v>1</v>
      </c>
      <c r="DF32" s="41"/>
      <c r="DG32" s="41"/>
      <c r="DH32" s="41">
        <v>1</v>
      </c>
      <c r="DI32" s="41"/>
      <c r="DJ32" s="41"/>
      <c r="DK32" s="41">
        <v>1</v>
      </c>
      <c r="DL32" s="41"/>
      <c r="DM32" s="41"/>
      <c r="DN32" s="41">
        <v>1</v>
      </c>
      <c r="DO32" s="41"/>
      <c r="DP32" s="41"/>
      <c r="DQ32" s="41">
        <v>1</v>
      </c>
      <c r="DR32" s="41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</row>
    <row r="33" spans="1:254" s="43" customFormat="1" ht="16.2" thickBot="1" x14ac:dyDescent="0.35">
      <c r="A33" s="41">
        <v>19</v>
      </c>
      <c r="B33" s="81" t="s">
        <v>271</v>
      </c>
      <c r="C33" s="66"/>
      <c r="D33" s="66"/>
      <c r="E33" s="42">
        <v>1</v>
      </c>
      <c r="F33" s="66"/>
      <c r="G33" s="66"/>
      <c r="H33" s="42">
        <v>1</v>
      </c>
      <c r="I33" s="66"/>
      <c r="J33" s="66"/>
      <c r="K33" s="42">
        <v>1</v>
      </c>
      <c r="L33" s="66"/>
      <c r="M33" s="66"/>
      <c r="N33" s="42">
        <v>1</v>
      </c>
      <c r="O33" s="66"/>
      <c r="P33" s="66"/>
      <c r="Q33" s="66">
        <v>1</v>
      </c>
      <c r="R33" s="66"/>
      <c r="S33" s="66"/>
      <c r="T33" s="66">
        <v>1</v>
      </c>
      <c r="U33" s="66"/>
      <c r="V33" s="66"/>
      <c r="W33" s="66">
        <v>1</v>
      </c>
      <c r="X33" s="66"/>
      <c r="Y33" s="66"/>
      <c r="Z33" s="66">
        <v>1</v>
      </c>
      <c r="AA33" s="66"/>
      <c r="AB33" s="66"/>
      <c r="AC33" s="66">
        <v>1</v>
      </c>
      <c r="AD33" s="66"/>
      <c r="AE33" s="66"/>
      <c r="AF33" s="66">
        <v>1</v>
      </c>
      <c r="AG33" s="66"/>
      <c r="AH33" s="66"/>
      <c r="AI33" s="66">
        <v>1</v>
      </c>
      <c r="AJ33" s="66"/>
      <c r="AK33" s="66"/>
      <c r="AL33" s="66">
        <v>1</v>
      </c>
      <c r="AM33" s="66"/>
      <c r="AN33" s="66"/>
      <c r="AO33" s="66">
        <v>1</v>
      </c>
      <c r="AP33" s="66"/>
      <c r="AQ33" s="66"/>
      <c r="AR33" s="66">
        <v>1</v>
      </c>
      <c r="AS33" s="66"/>
      <c r="AT33" s="66"/>
      <c r="AU33" s="66">
        <v>1</v>
      </c>
      <c r="AV33" s="66"/>
      <c r="AW33" s="66"/>
      <c r="AX33" s="66">
        <v>1</v>
      </c>
      <c r="AY33" s="66"/>
      <c r="AZ33" s="66"/>
      <c r="BA33" s="66">
        <v>1</v>
      </c>
      <c r="BB33" s="66"/>
      <c r="BC33" s="66"/>
      <c r="BD33" s="66">
        <v>1</v>
      </c>
      <c r="BE33" s="66"/>
      <c r="BF33" s="66"/>
      <c r="BG33" s="66">
        <v>1</v>
      </c>
      <c r="BH33" s="66"/>
      <c r="BI33" s="66"/>
      <c r="BJ33" s="66">
        <v>1</v>
      </c>
      <c r="BK33" s="66"/>
      <c r="BL33" s="66"/>
      <c r="BM33" s="66">
        <v>1</v>
      </c>
      <c r="BN33" s="66"/>
      <c r="BO33" s="66"/>
      <c r="BP33" s="66">
        <v>1</v>
      </c>
      <c r="BQ33" s="66"/>
      <c r="BR33" s="66"/>
      <c r="BS33" s="66">
        <v>1</v>
      </c>
      <c r="BT33" s="66"/>
      <c r="BU33" s="66"/>
      <c r="BV33" s="66">
        <v>1</v>
      </c>
      <c r="BW33" s="66"/>
      <c r="BX33" s="66"/>
      <c r="BY33" s="66">
        <v>1</v>
      </c>
      <c r="BZ33" s="66"/>
      <c r="CA33" s="66"/>
      <c r="CB33" s="66">
        <v>1</v>
      </c>
      <c r="CC33" s="66"/>
      <c r="CD33" s="66"/>
      <c r="CE33" s="66">
        <v>1</v>
      </c>
      <c r="CF33" s="66"/>
      <c r="CG33" s="66"/>
      <c r="CH33" s="66">
        <v>1</v>
      </c>
      <c r="CI33" s="66"/>
      <c r="CJ33" s="66"/>
      <c r="CK33" s="66">
        <v>1</v>
      </c>
      <c r="CL33" s="66"/>
      <c r="CM33" s="66"/>
      <c r="CN33" s="66">
        <v>1</v>
      </c>
      <c r="CO33" s="66"/>
      <c r="CP33" s="66"/>
      <c r="CQ33" s="66">
        <v>1</v>
      </c>
      <c r="CR33" s="66"/>
      <c r="CS33" s="66"/>
      <c r="CT33" s="66">
        <v>1</v>
      </c>
      <c r="CU33" s="66"/>
      <c r="CV33" s="66"/>
      <c r="CW33" s="66">
        <v>1</v>
      </c>
      <c r="CX33" s="66"/>
      <c r="CY33" s="66"/>
      <c r="CZ33" s="66">
        <v>1</v>
      </c>
      <c r="DA33" s="66"/>
      <c r="DB33" s="66"/>
      <c r="DC33" s="66">
        <v>1</v>
      </c>
      <c r="DD33" s="66"/>
      <c r="DE33" s="66"/>
      <c r="DF33" s="66">
        <v>1</v>
      </c>
      <c r="DG33" s="66"/>
      <c r="DH33" s="66"/>
      <c r="DI33" s="66">
        <v>1</v>
      </c>
      <c r="DJ33" s="66"/>
      <c r="DK33" s="66"/>
      <c r="DL33" s="66">
        <v>1</v>
      </c>
      <c r="DM33" s="66"/>
      <c r="DN33" s="66"/>
      <c r="DO33" s="66">
        <v>1</v>
      </c>
      <c r="DP33" s="66"/>
      <c r="DQ33" s="66"/>
      <c r="DR33" s="66">
        <v>1</v>
      </c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</row>
    <row r="34" spans="1:254" s="43" customFormat="1" ht="16.2" thickBot="1" x14ac:dyDescent="0.35">
      <c r="A34" s="41">
        <v>20</v>
      </c>
      <c r="B34" s="81" t="s">
        <v>259</v>
      </c>
      <c r="C34" s="66">
        <v>1</v>
      </c>
      <c r="D34" s="66"/>
      <c r="E34" s="42"/>
      <c r="F34" s="66">
        <v>1</v>
      </c>
      <c r="G34" s="66"/>
      <c r="H34" s="42"/>
      <c r="I34" s="66">
        <v>1</v>
      </c>
      <c r="J34" s="66"/>
      <c r="K34" s="42"/>
      <c r="L34" s="66">
        <v>1</v>
      </c>
      <c r="M34" s="66"/>
      <c r="N34" s="42"/>
      <c r="O34" s="66"/>
      <c r="P34" s="66">
        <v>1</v>
      </c>
      <c r="Q34" s="66"/>
      <c r="R34" s="66"/>
      <c r="S34" s="66">
        <v>1</v>
      </c>
      <c r="T34" s="66"/>
      <c r="U34" s="66"/>
      <c r="V34" s="66">
        <v>1</v>
      </c>
      <c r="W34" s="66"/>
      <c r="X34" s="66"/>
      <c r="Y34" s="66">
        <v>1</v>
      </c>
      <c r="Z34" s="66"/>
      <c r="AA34" s="66"/>
      <c r="AB34" s="66">
        <v>1</v>
      </c>
      <c r="AC34" s="66"/>
      <c r="AD34" s="66"/>
      <c r="AE34" s="66">
        <v>1</v>
      </c>
      <c r="AF34" s="66"/>
      <c r="AG34" s="66"/>
      <c r="AH34" s="66">
        <v>1</v>
      </c>
      <c r="AI34" s="66"/>
      <c r="AJ34" s="66"/>
      <c r="AK34" s="66">
        <v>1</v>
      </c>
      <c r="AL34" s="66"/>
      <c r="AM34" s="66"/>
      <c r="AN34" s="66">
        <v>1</v>
      </c>
      <c r="AO34" s="66"/>
      <c r="AP34" s="66"/>
      <c r="AQ34" s="66">
        <v>1</v>
      </c>
      <c r="AR34" s="66"/>
      <c r="AS34" s="66"/>
      <c r="AT34" s="66">
        <v>1</v>
      </c>
      <c r="AU34" s="66"/>
      <c r="AV34" s="66"/>
      <c r="AW34" s="66">
        <v>1</v>
      </c>
      <c r="AX34" s="66"/>
      <c r="AY34" s="66"/>
      <c r="AZ34" s="66">
        <v>1</v>
      </c>
      <c r="BA34" s="66"/>
      <c r="BB34" s="66"/>
      <c r="BC34" s="66">
        <v>1</v>
      </c>
      <c r="BD34" s="66"/>
      <c r="BE34" s="66"/>
      <c r="BF34" s="66">
        <v>1</v>
      </c>
      <c r="BG34" s="66"/>
      <c r="BH34" s="66"/>
      <c r="BI34" s="66">
        <v>1</v>
      </c>
      <c r="BJ34" s="66"/>
      <c r="BK34" s="66"/>
      <c r="BL34" s="66">
        <v>1</v>
      </c>
      <c r="BM34" s="66"/>
      <c r="BN34" s="66"/>
      <c r="BO34" s="66">
        <v>1</v>
      </c>
      <c r="BP34" s="66"/>
      <c r="BQ34" s="66"/>
      <c r="BR34" s="66">
        <v>1</v>
      </c>
      <c r="BS34" s="66"/>
      <c r="BT34" s="66"/>
      <c r="BU34" s="66">
        <v>1</v>
      </c>
      <c r="BV34" s="66"/>
      <c r="BW34" s="66"/>
      <c r="BX34" s="66">
        <v>1</v>
      </c>
      <c r="BY34" s="66"/>
      <c r="BZ34" s="66"/>
      <c r="CA34" s="66">
        <v>1</v>
      </c>
      <c r="CB34" s="66"/>
      <c r="CC34" s="66"/>
      <c r="CD34" s="66">
        <v>1</v>
      </c>
      <c r="CE34" s="66"/>
      <c r="CF34" s="66"/>
      <c r="CG34" s="66">
        <v>1</v>
      </c>
      <c r="CH34" s="66"/>
      <c r="CI34" s="66"/>
      <c r="CJ34" s="66">
        <v>1</v>
      </c>
      <c r="CK34" s="66"/>
      <c r="CL34" s="66"/>
      <c r="CM34" s="66">
        <v>1</v>
      </c>
      <c r="CN34" s="66"/>
      <c r="CO34" s="66"/>
      <c r="CP34" s="66">
        <v>1</v>
      </c>
      <c r="CQ34" s="66"/>
      <c r="CR34" s="66"/>
      <c r="CS34" s="66">
        <v>1</v>
      </c>
      <c r="CT34" s="66"/>
      <c r="CU34" s="66"/>
      <c r="CV34" s="66">
        <v>1</v>
      </c>
      <c r="CW34" s="66"/>
      <c r="CX34" s="66"/>
      <c r="CY34" s="66">
        <v>1</v>
      </c>
      <c r="CZ34" s="66"/>
      <c r="DA34" s="66"/>
      <c r="DB34" s="66">
        <v>1</v>
      </c>
      <c r="DC34" s="66"/>
      <c r="DD34" s="66"/>
      <c r="DE34" s="66">
        <v>1</v>
      </c>
      <c r="DF34" s="66"/>
      <c r="DG34" s="66">
        <v>1</v>
      </c>
      <c r="DH34" s="66"/>
      <c r="DI34" s="66"/>
      <c r="DJ34" s="66">
        <v>1</v>
      </c>
      <c r="DK34" s="66"/>
      <c r="DL34" s="66"/>
      <c r="DM34" s="66">
        <v>1</v>
      </c>
      <c r="DN34" s="66"/>
      <c r="DO34" s="66"/>
      <c r="DP34" s="66">
        <v>1</v>
      </c>
      <c r="DQ34" s="66"/>
      <c r="DR34" s="66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</row>
    <row r="35" spans="1:254" s="43" customFormat="1" ht="16.2" thickBot="1" x14ac:dyDescent="0.35">
      <c r="A35" s="41">
        <v>21</v>
      </c>
      <c r="B35" s="81"/>
      <c r="C35" s="66"/>
      <c r="D35" s="66"/>
      <c r="E35" s="42"/>
      <c r="F35" s="66"/>
      <c r="G35" s="66"/>
      <c r="H35" s="42"/>
      <c r="I35" s="66"/>
      <c r="J35" s="66"/>
      <c r="K35" s="42"/>
      <c r="L35" s="66"/>
      <c r="M35" s="66"/>
      <c r="N35" s="42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66"/>
      <c r="AQ35" s="66"/>
      <c r="AR35" s="42"/>
      <c r="AS35" s="66"/>
      <c r="AT35" s="66"/>
      <c r="AU35" s="42"/>
      <c r="AV35" s="41"/>
      <c r="AW35" s="41"/>
      <c r="AX35" s="41"/>
      <c r="AY35" s="66"/>
      <c r="AZ35" s="66"/>
      <c r="BA35" s="66"/>
      <c r="BB35" s="66"/>
      <c r="BC35" s="66"/>
      <c r="BD35" s="66"/>
      <c r="BE35" s="41"/>
      <c r="BF35" s="41"/>
      <c r="BG35" s="41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41"/>
      <c r="BU35" s="41"/>
      <c r="BV35" s="41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41"/>
      <c r="CJ35" s="41"/>
      <c r="CK35" s="41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41"/>
      <c r="CY35" s="41"/>
      <c r="CZ35" s="41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</row>
    <row r="36" spans="1:254" s="43" customFormat="1" ht="16.2" thickBot="1" x14ac:dyDescent="0.35">
      <c r="A36" s="41">
        <v>22</v>
      </c>
      <c r="B36" s="81"/>
      <c r="C36" s="66"/>
      <c r="D36" s="66"/>
      <c r="E36" s="42"/>
      <c r="F36" s="66"/>
      <c r="G36" s="66"/>
      <c r="H36" s="66"/>
      <c r="I36" s="66"/>
      <c r="J36" s="66"/>
      <c r="K36" s="42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70"/>
      <c r="BC36" s="70"/>
      <c r="BD36" s="70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70"/>
      <c r="BR36" s="70"/>
      <c r="BS36" s="70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70"/>
      <c r="CG36" s="70"/>
      <c r="CH36" s="70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70"/>
      <c r="CV36" s="70"/>
      <c r="CW36" s="70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70"/>
      <c r="DK36" s="70"/>
      <c r="DL36" s="70"/>
      <c r="DM36" s="66"/>
      <c r="DN36" s="66"/>
      <c r="DO36" s="66"/>
      <c r="DP36" s="70"/>
      <c r="DQ36" s="70"/>
      <c r="DR36" s="70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</row>
    <row r="37" spans="1:254" s="43" customFormat="1" ht="16.2" thickBot="1" x14ac:dyDescent="0.35">
      <c r="A37" s="41">
        <v>23</v>
      </c>
      <c r="B37" s="81"/>
      <c r="C37" s="66"/>
      <c r="D37" s="66"/>
      <c r="E37" s="42"/>
      <c r="F37" s="66"/>
      <c r="G37" s="66"/>
      <c r="H37" s="42"/>
      <c r="I37" s="66"/>
      <c r="J37" s="66"/>
      <c r="K37" s="42"/>
      <c r="L37" s="66"/>
      <c r="M37" s="66"/>
      <c r="N37" s="42"/>
      <c r="O37" s="42"/>
      <c r="P37" s="66"/>
      <c r="Q37" s="66"/>
      <c r="R37" s="42"/>
      <c r="S37" s="66"/>
      <c r="T37" s="66"/>
      <c r="U37" s="42"/>
      <c r="V37" s="66"/>
      <c r="W37" s="66"/>
      <c r="X37" s="42"/>
      <c r="Y37" s="66"/>
      <c r="Z37" s="66"/>
      <c r="AA37" s="42"/>
      <c r="AB37" s="66"/>
      <c r="AC37" s="66"/>
      <c r="AD37" s="66"/>
      <c r="AE37" s="66"/>
      <c r="AF37" s="42"/>
      <c r="AG37" s="42"/>
      <c r="AH37" s="66"/>
      <c r="AI37" s="66"/>
      <c r="AJ37" s="42"/>
      <c r="AK37" s="66"/>
      <c r="AL37" s="66"/>
      <c r="AM37" s="66"/>
      <c r="AN37" s="66"/>
      <c r="AO37" s="42"/>
      <c r="AP37" s="42"/>
      <c r="AQ37" s="66"/>
      <c r="AR37" s="66"/>
      <c r="AS37" s="42"/>
      <c r="AT37" s="66"/>
      <c r="AU37" s="66"/>
      <c r="AV37" s="42"/>
      <c r="AW37" s="66"/>
      <c r="AX37" s="66"/>
      <c r="AY37" s="42"/>
      <c r="AZ37" s="66"/>
      <c r="BA37" s="66"/>
      <c r="BB37" s="42"/>
      <c r="BC37" s="66"/>
      <c r="BD37" s="66"/>
      <c r="BE37" s="42"/>
      <c r="BF37" s="66"/>
      <c r="BG37" s="66"/>
      <c r="BH37" s="42"/>
      <c r="BI37" s="66"/>
      <c r="BJ37" s="66"/>
      <c r="BK37" s="42"/>
      <c r="BL37" s="66"/>
      <c r="BM37" s="66"/>
      <c r="BN37" s="42"/>
      <c r="BO37" s="66"/>
      <c r="BP37" s="66"/>
      <c r="BQ37" s="42"/>
      <c r="BR37" s="66"/>
      <c r="BS37" s="66"/>
      <c r="BT37" s="42"/>
      <c r="BU37" s="66"/>
      <c r="BV37" s="66"/>
      <c r="BW37" s="42"/>
      <c r="BX37" s="66"/>
      <c r="BY37" s="66"/>
      <c r="BZ37" s="42"/>
      <c r="CA37" s="66"/>
      <c r="CB37" s="66"/>
      <c r="CC37" s="42"/>
      <c r="CD37" s="66"/>
      <c r="CE37" s="66"/>
      <c r="CF37" s="42"/>
      <c r="CG37" s="66"/>
      <c r="CH37" s="66"/>
      <c r="CI37" s="42"/>
      <c r="CJ37" s="66"/>
      <c r="CK37" s="66"/>
      <c r="CL37" s="42"/>
      <c r="CM37" s="66"/>
      <c r="CN37" s="66"/>
      <c r="CO37" s="42"/>
      <c r="CP37" s="66"/>
      <c r="CQ37" s="66"/>
      <c r="CR37" s="42"/>
      <c r="CS37" s="66"/>
      <c r="CT37" s="66"/>
      <c r="CU37" s="42"/>
      <c r="CV37" s="66"/>
      <c r="CW37" s="66"/>
      <c r="CX37" s="42"/>
      <c r="CY37" s="66"/>
      <c r="CZ37" s="66"/>
      <c r="DA37" s="42"/>
      <c r="DB37" s="66"/>
      <c r="DC37" s="66"/>
      <c r="DD37" s="42"/>
      <c r="DE37" s="66"/>
      <c r="DF37" s="66"/>
      <c r="DG37" s="42"/>
      <c r="DH37" s="66"/>
      <c r="DI37" s="66"/>
      <c r="DJ37" s="42"/>
      <c r="DK37" s="66"/>
      <c r="DL37" s="66"/>
      <c r="DM37" s="42"/>
      <c r="DN37" s="66"/>
      <c r="DO37" s="66"/>
      <c r="DP37" s="42"/>
      <c r="DQ37" s="66"/>
      <c r="DR37" s="66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</row>
    <row r="38" spans="1:254" x14ac:dyDescent="0.3">
      <c r="A38" s="104" t="s">
        <v>150</v>
      </c>
      <c r="B38" s="105"/>
      <c r="C38" s="2">
        <f t="shared" ref="C38:AH38" si="0">SUM(C15:C37)</f>
        <v>7</v>
      </c>
      <c r="D38" s="2">
        <f t="shared" si="0"/>
        <v>9</v>
      </c>
      <c r="E38" s="2">
        <f t="shared" si="0"/>
        <v>4</v>
      </c>
      <c r="F38" s="2">
        <f t="shared" si="0"/>
        <v>7</v>
      </c>
      <c r="G38" s="2">
        <f t="shared" si="0"/>
        <v>9</v>
      </c>
      <c r="H38" s="2">
        <f t="shared" si="0"/>
        <v>4</v>
      </c>
      <c r="I38" s="2">
        <f t="shared" si="0"/>
        <v>7</v>
      </c>
      <c r="J38" s="2">
        <f t="shared" si="0"/>
        <v>9</v>
      </c>
      <c r="K38" s="2">
        <f t="shared" si="0"/>
        <v>4</v>
      </c>
      <c r="L38" s="2">
        <f t="shared" si="0"/>
        <v>7</v>
      </c>
      <c r="M38" s="2">
        <f t="shared" si="0"/>
        <v>9</v>
      </c>
      <c r="N38" s="2">
        <f t="shared" si="0"/>
        <v>4</v>
      </c>
      <c r="O38" s="71">
        <f t="shared" si="0"/>
        <v>6</v>
      </c>
      <c r="P38" s="71">
        <f t="shared" si="0"/>
        <v>11</v>
      </c>
      <c r="Q38" s="71">
        <f t="shared" si="0"/>
        <v>3</v>
      </c>
      <c r="R38" s="71">
        <f t="shared" si="0"/>
        <v>6</v>
      </c>
      <c r="S38" s="71">
        <f t="shared" si="0"/>
        <v>11</v>
      </c>
      <c r="T38" s="71">
        <f t="shared" si="0"/>
        <v>3</v>
      </c>
      <c r="U38" s="71">
        <f t="shared" si="0"/>
        <v>6</v>
      </c>
      <c r="V38" s="71">
        <f t="shared" si="0"/>
        <v>11</v>
      </c>
      <c r="W38" s="71">
        <f t="shared" si="0"/>
        <v>3</v>
      </c>
      <c r="X38" s="71">
        <f t="shared" si="0"/>
        <v>6</v>
      </c>
      <c r="Y38" s="71">
        <f t="shared" si="0"/>
        <v>11</v>
      </c>
      <c r="Z38" s="71">
        <f t="shared" si="0"/>
        <v>3</v>
      </c>
      <c r="AA38" s="2">
        <f t="shared" si="0"/>
        <v>6</v>
      </c>
      <c r="AB38" s="2">
        <f t="shared" si="0"/>
        <v>11</v>
      </c>
      <c r="AC38" s="2">
        <f t="shared" si="0"/>
        <v>3</v>
      </c>
      <c r="AD38" s="2">
        <f t="shared" si="0"/>
        <v>6</v>
      </c>
      <c r="AE38" s="2">
        <f t="shared" si="0"/>
        <v>11</v>
      </c>
      <c r="AF38" s="2">
        <f t="shared" si="0"/>
        <v>3</v>
      </c>
      <c r="AG38" s="2">
        <f t="shared" si="0"/>
        <v>6</v>
      </c>
      <c r="AH38" s="2">
        <f t="shared" si="0"/>
        <v>11</v>
      </c>
      <c r="AI38" s="2">
        <f t="shared" ref="AI38:BN38" si="1">SUM(AI15:AI37)</f>
        <v>3</v>
      </c>
      <c r="AJ38" s="2">
        <f t="shared" si="1"/>
        <v>6</v>
      </c>
      <c r="AK38" s="2">
        <f t="shared" si="1"/>
        <v>11</v>
      </c>
      <c r="AL38" s="2">
        <f t="shared" si="1"/>
        <v>3</v>
      </c>
      <c r="AM38" s="2">
        <f t="shared" ref="AM38:AX38" si="2">SUM(AM15:AM37)</f>
        <v>5</v>
      </c>
      <c r="AN38" s="2">
        <f t="shared" si="2"/>
        <v>10</v>
      </c>
      <c r="AO38" s="2">
        <f t="shared" si="2"/>
        <v>5</v>
      </c>
      <c r="AP38" s="2">
        <f t="shared" si="2"/>
        <v>5</v>
      </c>
      <c r="AQ38" s="2">
        <f t="shared" si="2"/>
        <v>10</v>
      </c>
      <c r="AR38" s="2">
        <f t="shared" si="2"/>
        <v>5</v>
      </c>
      <c r="AS38" s="2">
        <f t="shared" si="2"/>
        <v>5</v>
      </c>
      <c r="AT38" s="2">
        <f t="shared" si="2"/>
        <v>10</v>
      </c>
      <c r="AU38" s="2">
        <f t="shared" si="2"/>
        <v>5</v>
      </c>
      <c r="AV38" s="2">
        <f t="shared" si="2"/>
        <v>5</v>
      </c>
      <c r="AW38" s="2">
        <f t="shared" si="2"/>
        <v>10</v>
      </c>
      <c r="AX38" s="2">
        <f t="shared" si="2"/>
        <v>5</v>
      </c>
      <c r="AY38" s="2">
        <f t="shared" si="1"/>
        <v>5</v>
      </c>
      <c r="AZ38" s="2">
        <f t="shared" si="1"/>
        <v>11</v>
      </c>
      <c r="BA38" s="2">
        <f t="shared" si="1"/>
        <v>4</v>
      </c>
      <c r="BB38" s="2">
        <f t="shared" si="1"/>
        <v>5</v>
      </c>
      <c r="BC38" s="2">
        <f t="shared" si="1"/>
        <v>11</v>
      </c>
      <c r="BD38" s="2">
        <f t="shared" si="1"/>
        <v>4</v>
      </c>
      <c r="BE38" s="2">
        <f t="shared" si="1"/>
        <v>5</v>
      </c>
      <c r="BF38" s="2">
        <f t="shared" si="1"/>
        <v>11</v>
      </c>
      <c r="BG38" s="2">
        <f t="shared" si="1"/>
        <v>4</v>
      </c>
      <c r="BH38" s="2">
        <f t="shared" si="1"/>
        <v>5</v>
      </c>
      <c r="BI38" s="2">
        <f t="shared" si="1"/>
        <v>11</v>
      </c>
      <c r="BJ38" s="2">
        <f t="shared" si="1"/>
        <v>4</v>
      </c>
      <c r="BK38" s="2">
        <f t="shared" si="1"/>
        <v>5</v>
      </c>
      <c r="BL38" s="2">
        <f t="shared" si="1"/>
        <v>11</v>
      </c>
      <c r="BM38" s="2">
        <f t="shared" si="1"/>
        <v>4</v>
      </c>
      <c r="BN38" s="2">
        <f t="shared" si="1"/>
        <v>5</v>
      </c>
      <c r="BO38" s="2">
        <f t="shared" ref="BO38:CT38" si="3">SUM(BO15:BO37)</f>
        <v>11</v>
      </c>
      <c r="BP38" s="2">
        <f t="shared" si="3"/>
        <v>4</v>
      </c>
      <c r="BQ38" s="2">
        <f t="shared" si="3"/>
        <v>5</v>
      </c>
      <c r="BR38" s="2">
        <f t="shared" si="3"/>
        <v>11</v>
      </c>
      <c r="BS38" s="2">
        <f t="shared" si="3"/>
        <v>4</v>
      </c>
      <c r="BT38" s="2">
        <f t="shared" si="3"/>
        <v>5</v>
      </c>
      <c r="BU38" s="2">
        <f t="shared" si="3"/>
        <v>11</v>
      </c>
      <c r="BV38" s="2">
        <f t="shared" si="3"/>
        <v>4</v>
      </c>
      <c r="BW38" s="2">
        <f t="shared" si="3"/>
        <v>5</v>
      </c>
      <c r="BX38" s="2">
        <f t="shared" si="3"/>
        <v>11</v>
      </c>
      <c r="BY38" s="2">
        <f t="shared" si="3"/>
        <v>4</v>
      </c>
      <c r="BZ38" s="2">
        <f t="shared" si="3"/>
        <v>5</v>
      </c>
      <c r="CA38" s="2">
        <f t="shared" si="3"/>
        <v>11</v>
      </c>
      <c r="CB38" s="2">
        <f t="shared" si="3"/>
        <v>4</v>
      </c>
      <c r="CC38" s="2">
        <f t="shared" si="3"/>
        <v>5</v>
      </c>
      <c r="CD38" s="2">
        <f t="shared" si="3"/>
        <v>11</v>
      </c>
      <c r="CE38" s="2">
        <f t="shared" si="3"/>
        <v>4</v>
      </c>
      <c r="CF38" s="2">
        <f t="shared" si="3"/>
        <v>5</v>
      </c>
      <c r="CG38" s="2">
        <f t="shared" si="3"/>
        <v>11</v>
      </c>
      <c r="CH38" s="2">
        <f t="shared" si="3"/>
        <v>4</v>
      </c>
      <c r="CI38" s="2">
        <f t="shared" si="3"/>
        <v>5</v>
      </c>
      <c r="CJ38" s="2">
        <f t="shared" si="3"/>
        <v>11</v>
      </c>
      <c r="CK38" s="2">
        <f t="shared" si="3"/>
        <v>4</v>
      </c>
      <c r="CL38" s="2">
        <f t="shared" si="3"/>
        <v>5</v>
      </c>
      <c r="CM38" s="2">
        <f t="shared" si="3"/>
        <v>11</v>
      </c>
      <c r="CN38" s="2">
        <f t="shared" si="3"/>
        <v>4</v>
      </c>
      <c r="CO38" s="2">
        <f t="shared" si="3"/>
        <v>5</v>
      </c>
      <c r="CP38" s="2">
        <f t="shared" si="3"/>
        <v>11</v>
      </c>
      <c r="CQ38" s="2">
        <f t="shared" si="3"/>
        <v>4</v>
      </c>
      <c r="CR38" s="2">
        <f t="shared" si="3"/>
        <v>5</v>
      </c>
      <c r="CS38" s="2">
        <f t="shared" si="3"/>
        <v>11</v>
      </c>
      <c r="CT38" s="2">
        <f t="shared" si="3"/>
        <v>4</v>
      </c>
      <c r="CU38" s="2">
        <f t="shared" ref="CU38:DO38" si="4">SUM(CU15:CU37)</f>
        <v>5</v>
      </c>
      <c r="CV38" s="2">
        <f t="shared" si="4"/>
        <v>11</v>
      </c>
      <c r="CW38" s="2">
        <f t="shared" si="4"/>
        <v>4</v>
      </c>
      <c r="CX38" s="2">
        <f t="shared" si="4"/>
        <v>5</v>
      </c>
      <c r="CY38" s="2">
        <f t="shared" si="4"/>
        <v>11</v>
      </c>
      <c r="CZ38" s="2">
        <f t="shared" si="4"/>
        <v>4</v>
      </c>
      <c r="DA38" s="2">
        <f t="shared" si="4"/>
        <v>5</v>
      </c>
      <c r="DB38" s="2">
        <f t="shared" si="4"/>
        <v>11</v>
      </c>
      <c r="DC38" s="2">
        <f t="shared" si="4"/>
        <v>4</v>
      </c>
      <c r="DD38" s="2">
        <f t="shared" si="4"/>
        <v>5</v>
      </c>
      <c r="DE38" s="2">
        <f t="shared" si="4"/>
        <v>11</v>
      </c>
      <c r="DF38" s="2">
        <f t="shared" si="4"/>
        <v>4</v>
      </c>
      <c r="DG38" s="2">
        <f t="shared" si="4"/>
        <v>6</v>
      </c>
      <c r="DH38" s="2">
        <f t="shared" si="4"/>
        <v>10</v>
      </c>
      <c r="DI38" s="2">
        <f t="shared" si="4"/>
        <v>4</v>
      </c>
      <c r="DJ38" s="2">
        <f t="shared" si="4"/>
        <v>6</v>
      </c>
      <c r="DK38" s="2">
        <f t="shared" si="4"/>
        <v>10</v>
      </c>
      <c r="DL38" s="2">
        <f t="shared" si="4"/>
        <v>4</v>
      </c>
      <c r="DM38" s="2">
        <f t="shared" si="4"/>
        <v>6</v>
      </c>
      <c r="DN38" s="2">
        <f t="shared" si="4"/>
        <v>10</v>
      </c>
      <c r="DO38" s="2">
        <f t="shared" si="4"/>
        <v>4</v>
      </c>
      <c r="DP38" s="18">
        <f>SUM(DP15:DP37)</f>
        <v>6</v>
      </c>
      <c r="DQ38" s="18">
        <f>SUM(DQ15:DQ37)</f>
        <v>10</v>
      </c>
      <c r="DR38" s="18">
        <v>4</v>
      </c>
    </row>
    <row r="39" spans="1:254" ht="37.5" customHeight="1" x14ac:dyDescent="0.3">
      <c r="A39" s="107" t="s">
        <v>161</v>
      </c>
      <c r="B39" s="108"/>
      <c r="C39" s="10">
        <f>C38/20%</f>
        <v>35</v>
      </c>
      <c r="D39" s="10">
        <f t="shared" ref="D39:BO39" si="5">D38/20%</f>
        <v>45</v>
      </c>
      <c r="E39" s="10">
        <f t="shared" si="5"/>
        <v>20</v>
      </c>
      <c r="F39" s="10">
        <f t="shared" si="5"/>
        <v>35</v>
      </c>
      <c r="G39" s="10">
        <f t="shared" si="5"/>
        <v>45</v>
      </c>
      <c r="H39" s="10">
        <f t="shared" si="5"/>
        <v>20</v>
      </c>
      <c r="I39" s="10">
        <f t="shared" si="5"/>
        <v>35</v>
      </c>
      <c r="J39" s="10">
        <f t="shared" si="5"/>
        <v>45</v>
      </c>
      <c r="K39" s="10">
        <f t="shared" si="5"/>
        <v>20</v>
      </c>
      <c r="L39" s="10">
        <f t="shared" si="5"/>
        <v>35</v>
      </c>
      <c r="M39" s="10">
        <f t="shared" si="5"/>
        <v>45</v>
      </c>
      <c r="N39" s="10">
        <f t="shared" si="5"/>
        <v>20</v>
      </c>
      <c r="O39" s="10">
        <f t="shared" si="5"/>
        <v>30</v>
      </c>
      <c r="P39" s="10">
        <f t="shared" si="5"/>
        <v>55</v>
      </c>
      <c r="Q39" s="10">
        <f t="shared" si="5"/>
        <v>15</v>
      </c>
      <c r="R39" s="10">
        <f t="shared" si="5"/>
        <v>30</v>
      </c>
      <c r="S39" s="10">
        <f t="shared" si="5"/>
        <v>55</v>
      </c>
      <c r="T39" s="10">
        <f t="shared" si="5"/>
        <v>15</v>
      </c>
      <c r="U39" s="10">
        <f t="shared" si="5"/>
        <v>30</v>
      </c>
      <c r="V39" s="10">
        <f t="shared" si="5"/>
        <v>55</v>
      </c>
      <c r="W39" s="10">
        <f t="shared" si="5"/>
        <v>15</v>
      </c>
      <c r="X39" s="10">
        <f t="shared" si="5"/>
        <v>30</v>
      </c>
      <c r="Y39" s="10">
        <f t="shared" si="5"/>
        <v>55</v>
      </c>
      <c r="Z39" s="10">
        <f t="shared" si="5"/>
        <v>15</v>
      </c>
      <c r="AA39" s="10">
        <f t="shared" si="5"/>
        <v>30</v>
      </c>
      <c r="AB39" s="10">
        <f t="shared" si="5"/>
        <v>55</v>
      </c>
      <c r="AC39" s="10">
        <f t="shared" si="5"/>
        <v>15</v>
      </c>
      <c r="AD39" s="10">
        <f t="shared" si="5"/>
        <v>30</v>
      </c>
      <c r="AE39" s="10">
        <f t="shared" si="5"/>
        <v>55</v>
      </c>
      <c r="AF39" s="10">
        <f t="shared" si="5"/>
        <v>15</v>
      </c>
      <c r="AG39" s="10">
        <f t="shared" si="5"/>
        <v>30</v>
      </c>
      <c r="AH39" s="10">
        <f t="shared" si="5"/>
        <v>55</v>
      </c>
      <c r="AI39" s="10">
        <f t="shared" si="5"/>
        <v>15</v>
      </c>
      <c r="AJ39" s="10">
        <f t="shared" si="5"/>
        <v>30</v>
      </c>
      <c r="AK39" s="10">
        <f t="shared" si="5"/>
        <v>55</v>
      </c>
      <c r="AL39" s="10">
        <f t="shared" si="5"/>
        <v>15</v>
      </c>
      <c r="AM39" s="10">
        <f t="shared" si="5"/>
        <v>25</v>
      </c>
      <c r="AN39" s="10">
        <f t="shared" si="5"/>
        <v>50</v>
      </c>
      <c r="AO39" s="10">
        <f t="shared" si="5"/>
        <v>25</v>
      </c>
      <c r="AP39" s="10">
        <f t="shared" si="5"/>
        <v>25</v>
      </c>
      <c r="AQ39" s="10">
        <f t="shared" si="5"/>
        <v>50</v>
      </c>
      <c r="AR39" s="10">
        <f t="shared" si="5"/>
        <v>25</v>
      </c>
      <c r="AS39" s="10">
        <f t="shared" si="5"/>
        <v>25</v>
      </c>
      <c r="AT39" s="10">
        <f t="shared" si="5"/>
        <v>50</v>
      </c>
      <c r="AU39" s="10">
        <f t="shared" si="5"/>
        <v>25</v>
      </c>
      <c r="AV39" s="10">
        <f t="shared" si="5"/>
        <v>25</v>
      </c>
      <c r="AW39" s="10">
        <f t="shared" si="5"/>
        <v>50</v>
      </c>
      <c r="AX39" s="10">
        <f t="shared" si="5"/>
        <v>25</v>
      </c>
      <c r="AY39" s="10">
        <f t="shared" si="5"/>
        <v>25</v>
      </c>
      <c r="AZ39" s="10">
        <f t="shared" si="5"/>
        <v>55</v>
      </c>
      <c r="BA39" s="10">
        <f t="shared" si="5"/>
        <v>20</v>
      </c>
      <c r="BB39" s="10">
        <f t="shared" si="5"/>
        <v>25</v>
      </c>
      <c r="BC39" s="10">
        <f t="shared" si="5"/>
        <v>55</v>
      </c>
      <c r="BD39" s="10">
        <f t="shared" si="5"/>
        <v>20</v>
      </c>
      <c r="BE39" s="10">
        <f t="shared" si="5"/>
        <v>25</v>
      </c>
      <c r="BF39" s="10">
        <f t="shared" si="5"/>
        <v>55</v>
      </c>
      <c r="BG39" s="10">
        <f t="shared" si="5"/>
        <v>20</v>
      </c>
      <c r="BH39" s="10">
        <f t="shared" si="5"/>
        <v>25</v>
      </c>
      <c r="BI39" s="10">
        <f t="shared" si="5"/>
        <v>55</v>
      </c>
      <c r="BJ39" s="10">
        <f t="shared" si="5"/>
        <v>20</v>
      </c>
      <c r="BK39" s="10">
        <f t="shared" si="5"/>
        <v>25</v>
      </c>
      <c r="BL39" s="10">
        <f t="shared" si="5"/>
        <v>55</v>
      </c>
      <c r="BM39" s="10">
        <f t="shared" si="5"/>
        <v>20</v>
      </c>
      <c r="BN39" s="10">
        <f t="shared" si="5"/>
        <v>25</v>
      </c>
      <c r="BO39" s="10">
        <f t="shared" si="5"/>
        <v>55</v>
      </c>
      <c r="BP39" s="10">
        <f t="shared" ref="BP39:DR39" si="6">BP38/20%</f>
        <v>20</v>
      </c>
      <c r="BQ39" s="10">
        <f t="shared" si="6"/>
        <v>25</v>
      </c>
      <c r="BR39" s="10">
        <f t="shared" si="6"/>
        <v>55</v>
      </c>
      <c r="BS39" s="10">
        <f t="shared" si="6"/>
        <v>20</v>
      </c>
      <c r="BT39" s="10">
        <f t="shared" si="6"/>
        <v>25</v>
      </c>
      <c r="BU39" s="10">
        <f t="shared" si="6"/>
        <v>55</v>
      </c>
      <c r="BV39" s="10">
        <f t="shared" si="6"/>
        <v>20</v>
      </c>
      <c r="BW39" s="10">
        <f t="shared" si="6"/>
        <v>25</v>
      </c>
      <c r="BX39" s="10">
        <f t="shared" si="6"/>
        <v>55</v>
      </c>
      <c r="BY39" s="10">
        <f t="shared" si="6"/>
        <v>20</v>
      </c>
      <c r="BZ39" s="10">
        <f t="shared" si="6"/>
        <v>25</v>
      </c>
      <c r="CA39" s="10">
        <f t="shared" si="6"/>
        <v>55</v>
      </c>
      <c r="CB39" s="10">
        <f t="shared" si="6"/>
        <v>20</v>
      </c>
      <c r="CC39" s="10">
        <f t="shared" si="6"/>
        <v>25</v>
      </c>
      <c r="CD39" s="10">
        <f t="shared" si="6"/>
        <v>55</v>
      </c>
      <c r="CE39" s="10">
        <f t="shared" si="6"/>
        <v>20</v>
      </c>
      <c r="CF39" s="10">
        <f t="shared" si="6"/>
        <v>25</v>
      </c>
      <c r="CG39" s="10">
        <f t="shared" si="6"/>
        <v>55</v>
      </c>
      <c r="CH39" s="10">
        <f t="shared" si="6"/>
        <v>20</v>
      </c>
      <c r="CI39" s="10">
        <f t="shared" si="6"/>
        <v>25</v>
      </c>
      <c r="CJ39" s="10">
        <f t="shared" si="6"/>
        <v>55</v>
      </c>
      <c r="CK39" s="10">
        <f t="shared" si="6"/>
        <v>20</v>
      </c>
      <c r="CL39" s="10">
        <f t="shared" si="6"/>
        <v>25</v>
      </c>
      <c r="CM39" s="10">
        <f t="shared" si="6"/>
        <v>55</v>
      </c>
      <c r="CN39" s="10">
        <f t="shared" si="6"/>
        <v>20</v>
      </c>
      <c r="CO39" s="10">
        <f t="shared" si="6"/>
        <v>25</v>
      </c>
      <c r="CP39" s="10">
        <f t="shared" si="6"/>
        <v>55</v>
      </c>
      <c r="CQ39" s="10">
        <f t="shared" si="6"/>
        <v>20</v>
      </c>
      <c r="CR39" s="10">
        <f t="shared" si="6"/>
        <v>25</v>
      </c>
      <c r="CS39" s="10">
        <f t="shared" si="6"/>
        <v>55</v>
      </c>
      <c r="CT39" s="10">
        <f t="shared" si="6"/>
        <v>20</v>
      </c>
      <c r="CU39" s="10">
        <f t="shared" si="6"/>
        <v>25</v>
      </c>
      <c r="CV39" s="10">
        <f t="shared" si="6"/>
        <v>55</v>
      </c>
      <c r="CW39" s="10">
        <f t="shared" si="6"/>
        <v>20</v>
      </c>
      <c r="CX39" s="10">
        <f t="shared" si="6"/>
        <v>25</v>
      </c>
      <c r="CY39" s="10">
        <f t="shared" si="6"/>
        <v>55</v>
      </c>
      <c r="CZ39" s="10">
        <f t="shared" si="6"/>
        <v>20</v>
      </c>
      <c r="DA39" s="10">
        <f t="shared" si="6"/>
        <v>25</v>
      </c>
      <c r="DB39" s="10">
        <f t="shared" si="6"/>
        <v>55</v>
      </c>
      <c r="DC39" s="10">
        <f t="shared" si="6"/>
        <v>20</v>
      </c>
      <c r="DD39" s="10">
        <f t="shared" si="6"/>
        <v>25</v>
      </c>
      <c r="DE39" s="10">
        <f t="shared" si="6"/>
        <v>55</v>
      </c>
      <c r="DF39" s="10">
        <f t="shared" si="6"/>
        <v>20</v>
      </c>
      <c r="DG39" s="10">
        <f t="shared" si="6"/>
        <v>30</v>
      </c>
      <c r="DH39" s="10">
        <f t="shared" si="6"/>
        <v>50</v>
      </c>
      <c r="DI39" s="10">
        <f t="shared" si="6"/>
        <v>20</v>
      </c>
      <c r="DJ39" s="10">
        <f t="shared" si="6"/>
        <v>30</v>
      </c>
      <c r="DK39" s="10">
        <f t="shared" si="6"/>
        <v>50</v>
      </c>
      <c r="DL39" s="10">
        <f t="shared" si="6"/>
        <v>20</v>
      </c>
      <c r="DM39" s="10">
        <f t="shared" si="6"/>
        <v>30</v>
      </c>
      <c r="DN39" s="10">
        <f t="shared" si="6"/>
        <v>50</v>
      </c>
      <c r="DO39" s="10">
        <f t="shared" si="6"/>
        <v>20</v>
      </c>
      <c r="DP39" s="10">
        <f t="shared" si="6"/>
        <v>30</v>
      </c>
      <c r="DQ39" s="10">
        <f t="shared" si="6"/>
        <v>50</v>
      </c>
      <c r="DR39" s="10">
        <f t="shared" si="6"/>
        <v>20</v>
      </c>
    </row>
    <row r="40" spans="1:254" x14ac:dyDescent="0.3"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</row>
    <row r="41" spans="1:254" x14ac:dyDescent="0.3">
      <c r="B41" s="95" t="s">
        <v>152</v>
      </c>
      <c r="C41" s="96"/>
      <c r="D41" s="96"/>
      <c r="E41" s="97"/>
      <c r="F41" s="11"/>
      <c r="G41" s="11"/>
      <c r="L41" s="36"/>
      <c r="M41" s="36"/>
      <c r="N41" s="72"/>
      <c r="O41" s="72"/>
      <c r="P41" s="72"/>
      <c r="Q41" s="72"/>
      <c r="R41" t="s">
        <v>249</v>
      </c>
      <c r="S41" s="72"/>
      <c r="T41" s="72"/>
      <c r="U41" s="72"/>
      <c r="V41" s="63"/>
    </row>
    <row r="42" spans="1:254" x14ac:dyDescent="0.3">
      <c r="B42" s="3" t="s">
        <v>153</v>
      </c>
      <c r="C42" s="13" t="s">
        <v>156</v>
      </c>
      <c r="D42" s="14">
        <f>E42/100*20</f>
        <v>7</v>
      </c>
      <c r="E42" s="40">
        <f>(C39+F39+I39+L39)/4</f>
        <v>35</v>
      </c>
      <c r="F42" s="20"/>
      <c r="G42" s="20"/>
      <c r="H42" s="20"/>
      <c r="I42" s="20"/>
      <c r="J42" s="20"/>
      <c r="K42" s="20"/>
      <c r="L42" s="37"/>
      <c r="M42" s="37"/>
      <c r="N42" s="34">
        <f>SUM(E42:M42)</f>
        <v>35</v>
      </c>
      <c r="O42" s="35"/>
      <c r="P42" s="35"/>
      <c r="Q42" s="34"/>
      <c r="R42" s="77">
        <f>SUM(N42:Q42)/100*20</f>
        <v>7</v>
      </c>
      <c r="S42" s="74"/>
      <c r="T42" s="75"/>
      <c r="U42" s="76"/>
      <c r="V42" s="63"/>
    </row>
    <row r="43" spans="1:254" x14ac:dyDescent="0.3">
      <c r="B43" s="3" t="s">
        <v>154</v>
      </c>
      <c r="C43" s="13" t="s">
        <v>156</v>
      </c>
      <c r="D43" s="14">
        <f>E43/100*20</f>
        <v>9</v>
      </c>
      <c r="E43" s="40">
        <f>(D39+G39+J39+M39)/4</f>
        <v>45</v>
      </c>
      <c r="F43" s="20"/>
      <c r="G43" s="20"/>
      <c r="H43" s="20"/>
      <c r="I43" s="20"/>
      <c r="J43" s="20"/>
      <c r="K43" s="20"/>
      <c r="L43" s="37"/>
      <c r="M43" s="37"/>
      <c r="N43" s="35"/>
      <c r="O43" s="34">
        <f>SUM(E43:N43)</f>
        <v>45</v>
      </c>
      <c r="P43" s="35"/>
      <c r="Q43" s="35"/>
      <c r="R43" s="77">
        <f>SUM(N43:Q43)/100*20</f>
        <v>9</v>
      </c>
      <c r="S43" s="74"/>
      <c r="T43" s="75"/>
      <c r="U43" s="76"/>
      <c r="V43" s="63"/>
    </row>
    <row r="44" spans="1:254" x14ac:dyDescent="0.3">
      <c r="B44" s="3" t="s">
        <v>155</v>
      </c>
      <c r="C44" s="13" t="s">
        <v>156</v>
      </c>
      <c r="D44" s="14">
        <f>E44/100*20</f>
        <v>4</v>
      </c>
      <c r="E44" s="14">
        <f>(E39+H39+K39+N39)/4</f>
        <v>20</v>
      </c>
      <c r="F44" s="20"/>
      <c r="G44" s="20"/>
      <c r="H44" s="20"/>
      <c r="I44" s="20"/>
      <c r="J44" s="20"/>
      <c r="K44" s="20"/>
      <c r="L44" s="37"/>
      <c r="M44" s="37"/>
      <c r="N44" s="34"/>
      <c r="O44" s="35"/>
      <c r="P44" s="34">
        <f>SUM(E44:O44)</f>
        <v>20</v>
      </c>
      <c r="Q44" s="34"/>
      <c r="R44" s="77">
        <f>SUM(N44:Q44)/100*20</f>
        <v>4</v>
      </c>
      <c r="S44" s="74"/>
      <c r="T44" s="75"/>
      <c r="U44" s="76"/>
      <c r="V44" s="64"/>
    </row>
    <row r="45" spans="1:254" x14ac:dyDescent="0.3">
      <c r="B45" s="3"/>
      <c r="C45" s="13"/>
      <c r="D45" s="12">
        <f>SUM(D42:D44)</f>
        <v>20</v>
      </c>
      <c r="E45" s="12">
        <f>SUM(E42:E44)</f>
        <v>100</v>
      </c>
      <c r="F45" s="20"/>
      <c r="G45" s="20"/>
      <c r="H45" s="20"/>
      <c r="I45" s="20"/>
      <c r="J45" s="20"/>
      <c r="K45" s="20"/>
      <c r="L45" s="37"/>
      <c r="M45" s="37"/>
      <c r="N45" s="35"/>
      <c r="O45" s="35"/>
      <c r="P45" s="35"/>
      <c r="Q45" s="34"/>
      <c r="R45" s="77"/>
      <c r="S45" s="74"/>
      <c r="T45" s="75"/>
      <c r="U45" s="76"/>
      <c r="V45" s="63"/>
    </row>
    <row r="46" spans="1:254" ht="15" customHeight="1" x14ac:dyDescent="0.3">
      <c r="B46" s="3"/>
      <c r="C46" s="3"/>
      <c r="D46" s="91" t="s">
        <v>16</v>
      </c>
      <c r="E46" s="92"/>
      <c r="F46" s="93" t="s">
        <v>3</v>
      </c>
      <c r="G46" s="94"/>
      <c r="H46" s="20"/>
      <c r="I46" s="20"/>
      <c r="J46" s="20"/>
      <c r="K46" s="20"/>
      <c r="L46" s="37"/>
      <c r="M46" s="37"/>
      <c r="N46" s="35"/>
      <c r="O46" s="35"/>
      <c r="P46" s="35"/>
      <c r="Q46" s="35"/>
      <c r="R46" s="77"/>
      <c r="S46" s="74"/>
      <c r="T46" s="74"/>
      <c r="U46" s="76"/>
      <c r="V46" s="63"/>
    </row>
    <row r="47" spans="1:254" x14ac:dyDescent="0.3">
      <c r="B47" s="3" t="s">
        <v>153</v>
      </c>
      <c r="C47" s="13" t="s">
        <v>157</v>
      </c>
      <c r="D47" s="79">
        <f>E47/100*20</f>
        <v>6</v>
      </c>
      <c r="E47" s="14">
        <f>(O39+R39+U39+X39)/4</f>
        <v>30</v>
      </c>
      <c r="F47" s="79">
        <f>G47/100*20</f>
        <v>6</v>
      </c>
      <c r="G47" s="14">
        <f>(AA39+AD39+AG39+AJ39)/4</f>
        <v>30</v>
      </c>
      <c r="H47" s="20"/>
      <c r="I47" s="20"/>
      <c r="J47" s="20"/>
      <c r="K47" s="20"/>
      <c r="L47" s="37"/>
      <c r="M47" s="37"/>
      <c r="N47" s="34">
        <f>(E47+G47)/2</f>
        <v>30</v>
      </c>
      <c r="O47" s="35"/>
      <c r="P47" s="34"/>
      <c r="Q47" s="34"/>
      <c r="R47" s="77">
        <f>SUM(N47:Q47)/100*20</f>
        <v>6</v>
      </c>
      <c r="S47" s="74"/>
      <c r="T47" s="75"/>
      <c r="U47" s="76"/>
      <c r="V47" s="63"/>
    </row>
    <row r="48" spans="1:254" x14ac:dyDescent="0.3">
      <c r="B48" s="3" t="s">
        <v>154</v>
      </c>
      <c r="C48" s="13" t="s">
        <v>157</v>
      </c>
      <c r="D48" s="79">
        <f>E48/100*20</f>
        <v>11</v>
      </c>
      <c r="E48" s="14">
        <f>(P39+S39+V39+Y39)/4</f>
        <v>55</v>
      </c>
      <c r="F48" s="79">
        <f>G48/100*20</f>
        <v>11</v>
      </c>
      <c r="G48" s="14">
        <f>(AB39+AE39+AH39+AK39)/4</f>
        <v>55</v>
      </c>
      <c r="H48" s="20"/>
      <c r="I48" s="20"/>
      <c r="J48" s="20"/>
      <c r="K48" s="20"/>
      <c r="L48" s="37"/>
      <c r="M48" s="37"/>
      <c r="N48" s="35"/>
      <c r="O48" s="34">
        <f>(E48+G48)/2</f>
        <v>55</v>
      </c>
      <c r="P48" s="35"/>
      <c r="Q48" s="35"/>
      <c r="R48" s="77">
        <f>SUM(N48:Q48)/100*20</f>
        <v>11</v>
      </c>
      <c r="S48" s="74"/>
      <c r="T48" s="75"/>
      <c r="U48" s="76"/>
      <c r="V48" s="63"/>
    </row>
    <row r="49" spans="2:22" x14ac:dyDescent="0.3">
      <c r="B49" s="3" t="s">
        <v>155</v>
      </c>
      <c r="C49" s="13" t="s">
        <v>157</v>
      </c>
      <c r="D49" s="79">
        <f>E49/100*20</f>
        <v>3</v>
      </c>
      <c r="E49" s="14">
        <f>(Q39+T39+W39+Z39)/4</f>
        <v>15</v>
      </c>
      <c r="F49" s="79">
        <f>G49/100*20</f>
        <v>3</v>
      </c>
      <c r="G49" s="14">
        <f>(AC39+AF39+AI39+AL39)/4</f>
        <v>15</v>
      </c>
      <c r="H49" s="20"/>
      <c r="I49" s="20"/>
      <c r="J49" s="20"/>
      <c r="K49" s="20"/>
      <c r="L49" s="37"/>
      <c r="M49" s="37"/>
      <c r="N49" s="35"/>
      <c r="O49" s="35"/>
      <c r="P49" s="34">
        <f>(E49+G49)/2</f>
        <v>15</v>
      </c>
      <c r="Q49" s="35"/>
      <c r="R49" s="77">
        <f>SUM(N49:Q49)/100*20</f>
        <v>3</v>
      </c>
      <c r="S49" s="74"/>
      <c r="T49" s="75"/>
      <c r="U49" s="76"/>
      <c r="V49" s="64"/>
    </row>
    <row r="50" spans="2:22" x14ac:dyDescent="0.3">
      <c r="B50" s="3"/>
      <c r="C50" s="13"/>
      <c r="D50" s="12">
        <f>SUM(D47:D49)</f>
        <v>20</v>
      </c>
      <c r="E50" s="12">
        <f>SUM(E47:E49)</f>
        <v>100</v>
      </c>
      <c r="F50" s="21">
        <f>SUM(F47:F49)</f>
        <v>20</v>
      </c>
      <c r="G50" s="12">
        <f>SUM(G47:G49)</f>
        <v>100</v>
      </c>
      <c r="H50" s="20"/>
      <c r="I50" s="20"/>
      <c r="J50" s="20"/>
      <c r="K50" s="20"/>
      <c r="L50" s="37"/>
      <c r="M50" s="37"/>
      <c r="N50" s="35"/>
      <c r="O50" s="35"/>
      <c r="P50" s="35"/>
      <c r="Q50" s="34"/>
      <c r="R50" s="77"/>
      <c r="S50" s="74"/>
      <c r="T50" s="75"/>
      <c r="U50" s="76"/>
      <c r="V50" s="63"/>
    </row>
    <row r="51" spans="2:22" x14ac:dyDescent="0.3">
      <c r="B51" s="3" t="s">
        <v>153</v>
      </c>
      <c r="C51" s="13" t="s">
        <v>158</v>
      </c>
      <c r="D51" s="79">
        <f>E51/100*20</f>
        <v>5</v>
      </c>
      <c r="E51" s="40">
        <f>(AM39+AP39+AS39+AV39)/4</f>
        <v>25</v>
      </c>
      <c r="F51" s="20"/>
      <c r="G51" s="20"/>
      <c r="H51" s="20"/>
      <c r="I51" s="20"/>
      <c r="J51" s="20"/>
      <c r="K51" s="20"/>
      <c r="L51" s="37"/>
      <c r="M51" s="37"/>
      <c r="N51" s="34">
        <f>SUM(E51:M51)</f>
        <v>25</v>
      </c>
      <c r="O51" s="35"/>
      <c r="P51" s="35"/>
      <c r="Q51" s="34"/>
      <c r="R51" s="77">
        <f>SUM(N51:Q51)/100*20</f>
        <v>5</v>
      </c>
      <c r="S51" s="74"/>
      <c r="T51" s="75"/>
      <c r="U51" s="76"/>
      <c r="V51" s="63"/>
    </row>
    <row r="52" spans="2:22" x14ac:dyDescent="0.3">
      <c r="B52" s="3" t="s">
        <v>154</v>
      </c>
      <c r="C52" s="13" t="s">
        <v>158</v>
      </c>
      <c r="D52" s="79">
        <f>E52/100*20</f>
        <v>10</v>
      </c>
      <c r="E52" s="40">
        <f>(AN39+AQ39+AT39+AW39)/4</f>
        <v>50</v>
      </c>
      <c r="F52" s="20"/>
      <c r="G52" s="20"/>
      <c r="H52" s="20"/>
      <c r="I52" s="20"/>
      <c r="J52" s="20"/>
      <c r="K52" s="20"/>
      <c r="L52" s="37"/>
      <c r="M52" s="37"/>
      <c r="N52" s="35"/>
      <c r="O52" s="34">
        <f>SUM(E52:N52)</f>
        <v>50</v>
      </c>
      <c r="P52" s="35"/>
      <c r="Q52" s="35"/>
      <c r="R52" s="78">
        <f>SUM(N52:Q52)/100*20</f>
        <v>10</v>
      </c>
      <c r="S52" s="74"/>
      <c r="T52" s="75"/>
      <c r="U52" s="76"/>
      <c r="V52" s="63"/>
    </row>
    <row r="53" spans="2:22" x14ac:dyDescent="0.3">
      <c r="B53" s="3" t="s">
        <v>155</v>
      </c>
      <c r="C53" s="13" t="s">
        <v>158</v>
      </c>
      <c r="D53" s="79">
        <f>E53/100*20</f>
        <v>5</v>
      </c>
      <c r="E53" s="40">
        <f>(AO39+AR39+AU39+AX39)/4</f>
        <v>25</v>
      </c>
      <c r="F53" s="20"/>
      <c r="G53" s="20"/>
      <c r="H53" s="20"/>
      <c r="I53" s="20"/>
      <c r="J53" s="20"/>
      <c r="K53" s="20"/>
      <c r="L53" s="37"/>
      <c r="M53" s="37"/>
      <c r="N53" s="34"/>
      <c r="O53" s="35"/>
      <c r="P53" s="34">
        <f>SUM(E53:O53)</f>
        <v>25</v>
      </c>
      <c r="Q53" s="34"/>
      <c r="R53" s="77">
        <f>SUM(N53:Q53)/100*20</f>
        <v>5</v>
      </c>
      <c r="S53" s="74"/>
      <c r="T53" s="75"/>
      <c r="U53" s="76"/>
      <c r="V53" s="64"/>
    </row>
    <row r="54" spans="2:22" x14ac:dyDescent="0.3">
      <c r="B54" s="3"/>
      <c r="C54" s="16"/>
      <c r="D54" s="15">
        <f>SUM(D51:D53)</f>
        <v>20</v>
      </c>
      <c r="E54" s="15">
        <f>SUM(E51:E53)</f>
        <v>100</v>
      </c>
      <c r="F54" s="22"/>
      <c r="G54" s="20"/>
      <c r="H54" s="20"/>
      <c r="I54" s="20"/>
      <c r="J54" s="20"/>
      <c r="K54" s="20"/>
      <c r="L54" s="37"/>
      <c r="M54" s="37"/>
      <c r="N54" s="35"/>
      <c r="O54" s="35"/>
      <c r="P54" s="35"/>
      <c r="Q54" s="34"/>
      <c r="R54" s="77"/>
      <c r="S54" s="74"/>
      <c r="T54" s="77"/>
      <c r="U54" s="76"/>
      <c r="V54" s="63"/>
    </row>
    <row r="55" spans="2:22" x14ac:dyDescent="0.3">
      <c r="B55" s="3"/>
      <c r="C55" s="13"/>
      <c r="D55" s="91" t="s">
        <v>48</v>
      </c>
      <c r="E55" s="92"/>
      <c r="F55" s="91" t="s">
        <v>35</v>
      </c>
      <c r="G55" s="92"/>
      <c r="H55" s="100" t="s">
        <v>63</v>
      </c>
      <c r="I55" s="101"/>
      <c r="J55" s="98" t="s">
        <v>75</v>
      </c>
      <c r="K55" s="98"/>
      <c r="L55" s="99" t="s">
        <v>36</v>
      </c>
      <c r="M55" s="99"/>
      <c r="N55" s="35"/>
      <c r="O55" s="35"/>
      <c r="P55" s="35"/>
      <c r="Q55" s="35"/>
      <c r="R55" s="77"/>
      <c r="S55" s="74"/>
      <c r="T55" s="74"/>
      <c r="U55" s="76"/>
      <c r="V55" s="63"/>
    </row>
    <row r="56" spans="2:22" x14ac:dyDescent="0.3">
      <c r="B56" s="3" t="s">
        <v>153</v>
      </c>
      <c r="C56" s="13" t="s">
        <v>159</v>
      </c>
      <c r="D56" s="79">
        <f>E56/100*20</f>
        <v>5</v>
      </c>
      <c r="E56" s="14">
        <f>(AY39+BB39+BE39+BH39)/4</f>
        <v>25</v>
      </c>
      <c r="F56" s="79">
        <f>G56/100*20</f>
        <v>5</v>
      </c>
      <c r="G56" s="14">
        <f>(BK39+BN39+BQ39+BT39)/4</f>
        <v>25</v>
      </c>
      <c r="H56" s="79">
        <f>I56/100*20</f>
        <v>5</v>
      </c>
      <c r="I56" s="14">
        <f>(BW39+BZ39+CC39+CF39)/4</f>
        <v>25</v>
      </c>
      <c r="J56" s="79">
        <f>K56/100*20</f>
        <v>5</v>
      </c>
      <c r="K56" s="14">
        <f>(CI39+CL39+CO39+CR39)/4</f>
        <v>25</v>
      </c>
      <c r="L56" s="79">
        <f>M56/100*20</f>
        <v>5</v>
      </c>
      <c r="M56" s="38">
        <f>(CU39+CX39+DA39+DD39)/4</f>
        <v>25</v>
      </c>
      <c r="N56" s="34">
        <f>(E56+G56+I56+K56+M56)/5</f>
        <v>25</v>
      </c>
      <c r="O56" s="35"/>
      <c r="P56" s="35"/>
      <c r="Q56" s="34"/>
      <c r="R56" s="77">
        <f>SUM(N56:Q56)/100*20</f>
        <v>5</v>
      </c>
      <c r="S56" s="74"/>
      <c r="T56" s="75"/>
      <c r="U56" s="76"/>
      <c r="V56" s="63"/>
    </row>
    <row r="57" spans="2:22" x14ac:dyDescent="0.3">
      <c r="B57" s="3" t="s">
        <v>154</v>
      </c>
      <c r="C57" s="13" t="s">
        <v>159</v>
      </c>
      <c r="D57" s="79">
        <f>E57/100*20</f>
        <v>11</v>
      </c>
      <c r="E57" s="14">
        <f>(AZ39+BC39+BF39+BI39)/4</f>
        <v>55</v>
      </c>
      <c r="F57" s="79">
        <f>G57/100*20</f>
        <v>11</v>
      </c>
      <c r="G57" s="14">
        <f>(BL39+BO39+BR39+BU39)/4</f>
        <v>55</v>
      </c>
      <c r="H57" s="79">
        <f>I57/100*20</f>
        <v>11</v>
      </c>
      <c r="I57" s="14">
        <f>(BX39+CA39+CD39+CG39)/4</f>
        <v>55</v>
      </c>
      <c r="J57" s="79">
        <f>K57/100*20</f>
        <v>11</v>
      </c>
      <c r="K57" s="14">
        <f>(CJ39+CM39+CP39+CS39)/4</f>
        <v>55</v>
      </c>
      <c r="L57" s="79">
        <f>M57/100*20</f>
        <v>11</v>
      </c>
      <c r="M57" s="38">
        <f>(CV39+CY39+DB39+DE39)/4</f>
        <v>55</v>
      </c>
      <c r="N57" s="35"/>
      <c r="O57" s="34">
        <f>(E57+G57+I57+K57+M57)/5</f>
        <v>55</v>
      </c>
      <c r="P57" s="35"/>
      <c r="Q57" s="35"/>
      <c r="R57" s="77">
        <f>SUM(N57:Q57)/100*20</f>
        <v>11</v>
      </c>
      <c r="S57" s="74"/>
      <c r="T57" s="75"/>
      <c r="U57" s="76"/>
      <c r="V57" s="63"/>
    </row>
    <row r="58" spans="2:22" x14ac:dyDescent="0.3">
      <c r="B58" s="3" t="s">
        <v>155</v>
      </c>
      <c r="C58" s="13" t="s">
        <v>159</v>
      </c>
      <c r="D58" s="79">
        <f>E58/100*20</f>
        <v>4</v>
      </c>
      <c r="E58" s="14">
        <f>(BA39+BD39+BG39+BJ39)/4</f>
        <v>20</v>
      </c>
      <c r="F58" s="79">
        <f>G58/100*20</f>
        <v>4</v>
      </c>
      <c r="G58" s="14">
        <f>(BM39+BP39+BS39+BV39)/4</f>
        <v>20</v>
      </c>
      <c r="H58" s="79">
        <f>I58/100*20</f>
        <v>4</v>
      </c>
      <c r="I58" s="14">
        <f>(BY39+CB39+CE39+CH39)/4</f>
        <v>20</v>
      </c>
      <c r="J58" s="79">
        <f>K58/100*20</f>
        <v>4</v>
      </c>
      <c r="K58" s="14">
        <f>(CK39+CN39+CQ39+CT39)/4</f>
        <v>20</v>
      </c>
      <c r="L58" s="79">
        <f>M58/100*20</f>
        <v>4</v>
      </c>
      <c r="M58" s="38">
        <f>(CW39+CZ39+DC39+DF39)/4</f>
        <v>20</v>
      </c>
      <c r="N58" s="34"/>
      <c r="O58" s="35"/>
      <c r="P58" s="34">
        <f>(E58+G58+I58+K58+M58)/5</f>
        <v>20</v>
      </c>
      <c r="Q58" s="34"/>
      <c r="R58" s="77">
        <f>SUM(N58:Q58)/100*20</f>
        <v>4</v>
      </c>
      <c r="S58" s="74"/>
      <c r="T58" s="75"/>
      <c r="U58" s="76"/>
      <c r="V58" s="64"/>
    </row>
    <row r="59" spans="2:22" x14ac:dyDescent="0.3">
      <c r="B59" s="3"/>
      <c r="C59" s="13"/>
      <c r="D59" s="12">
        <f>SUM(D56:D58)</f>
        <v>20</v>
      </c>
      <c r="E59" s="12">
        <f>SUM(E56:E58)</f>
        <v>100</v>
      </c>
      <c r="F59" s="12">
        <f t="shared" ref="F59:M59" si="7">SUM(F56:F58)</f>
        <v>20</v>
      </c>
      <c r="G59" s="12">
        <f t="shared" si="7"/>
        <v>100</v>
      </c>
      <c r="H59" s="12">
        <f t="shared" si="7"/>
        <v>20</v>
      </c>
      <c r="I59" s="12">
        <f t="shared" si="7"/>
        <v>100</v>
      </c>
      <c r="J59" s="12">
        <f t="shared" si="7"/>
        <v>20</v>
      </c>
      <c r="K59" s="12">
        <f t="shared" si="7"/>
        <v>100</v>
      </c>
      <c r="L59" s="39">
        <f t="shared" si="7"/>
        <v>20</v>
      </c>
      <c r="M59" s="39">
        <f t="shared" si="7"/>
        <v>100</v>
      </c>
      <c r="N59" s="35"/>
      <c r="O59" s="35"/>
      <c r="P59" s="35"/>
      <c r="Q59" s="34"/>
      <c r="R59" s="77"/>
      <c r="S59" s="74"/>
      <c r="T59" s="75"/>
      <c r="U59" s="76"/>
      <c r="V59" s="63"/>
    </row>
    <row r="60" spans="2:22" x14ac:dyDescent="0.3">
      <c r="B60" s="3" t="s">
        <v>153</v>
      </c>
      <c r="C60" s="13" t="s">
        <v>160</v>
      </c>
      <c r="D60" s="79">
        <f>E60/100*20</f>
        <v>6</v>
      </c>
      <c r="E60" s="40">
        <f>(DG39+DJ39+DM39+DP39)/4</f>
        <v>30</v>
      </c>
      <c r="F60" s="20"/>
      <c r="G60" s="20"/>
      <c r="H60" s="20"/>
      <c r="I60" s="20"/>
      <c r="J60" s="20"/>
      <c r="K60" s="20"/>
      <c r="L60" s="37"/>
      <c r="M60" s="37"/>
      <c r="N60" s="34">
        <f>SUM(E60:M60)</f>
        <v>30</v>
      </c>
      <c r="O60" s="35"/>
      <c r="P60" s="35"/>
      <c r="Q60" s="34"/>
      <c r="R60" s="77">
        <f>SUM(N60:Q60)/100*20</f>
        <v>6</v>
      </c>
      <c r="S60" s="74"/>
      <c r="T60" s="75"/>
      <c r="U60" s="76"/>
      <c r="V60" s="63"/>
    </row>
    <row r="61" spans="2:22" x14ac:dyDescent="0.3">
      <c r="B61" s="3" t="s">
        <v>154</v>
      </c>
      <c r="C61" s="13" t="s">
        <v>160</v>
      </c>
      <c r="D61" s="79">
        <f>E61/100*20</f>
        <v>10</v>
      </c>
      <c r="E61" s="40">
        <f>(DH39+DK39+DN39+DQ39)/4</f>
        <v>50</v>
      </c>
      <c r="F61" s="20"/>
      <c r="G61" s="20"/>
      <c r="H61" s="20"/>
      <c r="I61" s="20"/>
      <c r="J61" s="20"/>
      <c r="K61" s="20"/>
      <c r="L61" s="37"/>
      <c r="M61" s="37"/>
      <c r="N61" s="35"/>
      <c r="O61" s="34">
        <f>SUM(E61:N61)</f>
        <v>50</v>
      </c>
      <c r="P61" s="35"/>
      <c r="Q61" s="35"/>
      <c r="R61" s="78">
        <f>SUM(N61:Q61)/100*20</f>
        <v>10</v>
      </c>
      <c r="S61" s="74"/>
      <c r="T61" s="75"/>
      <c r="U61" s="76"/>
      <c r="V61" s="63"/>
    </row>
    <row r="62" spans="2:22" x14ac:dyDescent="0.3">
      <c r="B62" s="3" t="s">
        <v>155</v>
      </c>
      <c r="C62" s="13" t="s">
        <v>160</v>
      </c>
      <c r="D62" s="79">
        <f>E62/100*20</f>
        <v>4</v>
      </c>
      <c r="E62" s="40">
        <f>(DI39+DL39+DO39+DR39)/4</f>
        <v>20</v>
      </c>
      <c r="F62" s="20"/>
      <c r="G62" s="20"/>
      <c r="H62" s="20"/>
      <c r="I62" s="20"/>
      <c r="J62" s="20"/>
      <c r="K62" s="20"/>
      <c r="L62" s="37"/>
      <c r="M62" s="37"/>
      <c r="N62" s="34"/>
      <c r="O62" s="35"/>
      <c r="P62" s="34">
        <f>SUM(E62:O62)</f>
        <v>20</v>
      </c>
      <c r="Q62" s="34"/>
      <c r="R62" s="77">
        <f>SUM(N62:Q62)/100*20</f>
        <v>4</v>
      </c>
      <c r="S62" s="74"/>
      <c r="T62" s="75"/>
      <c r="U62" s="76"/>
      <c r="V62" s="64"/>
    </row>
    <row r="63" spans="2:22" x14ac:dyDescent="0.3">
      <c r="B63" s="3"/>
      <c r="C63" s="13"/>
      <c r="D63" s="12">
        <f>SUM(D60:D62)</f>
        <v>20</v>
      </c>
      <c r="E63" s="12">
        <f>SUM(E60:E62)</f>
        <v>100</v>
      </c>
      <c r="F63" s="20"/>
      <c r="G63" s="20"/>
      <c r="H63" s="20"/>
      <c r="I63" s="20"/>
      <c r="J63" s="20"/>
      <c r="K63" s="20"/>
      <c r="L63" s="20"/>
      <c r="M63" s="20"/>
      <c r="N63" s="72"/>
      <c r="O63" s="72"/>
      <c r="P63" s="72"/>
      <c r="Q63" s="73"/>
      <c r="R63" s="77"/>
      <c r="S63" s="74"/>
      <c r="T63" s="75"/>
      <c r="U63" s="76"/>
      <c r="V63" s="63"/>
    </row>
    <row r="64" spans="2:22" ht="15.6" x14ac:dyDescent="0.3">
      <c r="D64" s="20"/>
      <c r="E64" s="20"/>
      <c r="F64" s="20"/>
      <c r="G64" s="20"/>
      <c r="H64" s="20"/>
      <c r="I64" s="20"/>
      <c r="J64" s="20"/>
      <c r="K64" s="20"/>
      <c r="L64" s="20"/>
      <c r="M64" s="23"/>
      <c r="N64" s="8" t="s">
        <v>227</v>
      </c>
      <c r="O64" s="8"/>
      <c r="P64" s="8"/>
      <c r="Q64" s="8"/>
      <c r="R64" s="8"/>
      <c r="S64" s="8"/>
      <c r="T64" s="72"/>
      <c r="U64" s="72"/>
    </row>
    <row r="65" spans="4:19" ht="15.6" x14ac:dyDescent="0.3">
      <c r="D65" s="20"/>
      <c r="E65" s="20"/>
      <c r="F65" s="20"/>
      <c r="G65" s="20"/>
      <c r="H65" s="20"/>
      <c r="I65" s="20"/>
      <c r="J65" s="20"/>
      <c r="K65" s="20"/>
      <c r="L65" s="20"/>
      <c r="M65" s="25" t="s">
        <v>153</v>
      </c>
      <c r="N65" s="26">
        <f>SUM(N42:N64)/5</f>
        <v>29</v>
      </c>
      <c r="O65" s="27" t="s">
        <v>226</v>
      </c>
      <c r="P65" s="8"/>
      <c r="Q65" s="8"/>
      <c r="R65" s="24">
        <f>SUM(N65:Q65)</f>
        <v>29</v>
      </c>
      <c r="S65" s="8"/>
    </row>
    <row r="66" spans="4:19" ht="15.6" x14ac:dyDescent="0.3">
      <c r="M66" s="8"/>
      <c r="N66" s="28" t="s">
        <v>154</v>
      </c>
      <c r="O66" s="29">
        <f>SUM(O43:O65)/5</f>
        <v>51</v>
      </c>
      <c r="P66" s="30" t="s">
        <v>226</v>
      </c>
      <c r="Q66" s="8"/>
      <c r="R66" s="24">
        <f>SUM(N66:Q66)</f>
        <v>51</v>
      </c>
      <c r="S66" s="8"/>
    </row>
    <row r="67" spans="4:19" ht="15.6" x14ac:dyDescent="0.3">
      <c r="M67" s="8"/>
      <c r="N67" s="8"/>
      <c r="O67" s="31" t="s">
        <v>155</v>
      </c>
      <c r="P67" s="32">
        <f>SUM(P44:P66)/5</f>
        <v>20</v>
      </c>
      <c r="Q67" s="33" t="s">
        <v>226</v>
      </c>
      <c r="R67" s="8"/>
      <c r="S67" s="8"/>
    </row>
    <row r="68" spans="4:19" ht="15.6" x14ac:dyDescent="0.3">
      <c r="M68" s="8"/>
      <c r="N68" s="8"/>
      <c r="O68" s="8"/>
      <c r="P68" s="8"/>
      <c r="Q68" s="8"/>
      <c r="R68" s="8"/>
      <c r="S68" s="8"/>
    </row>
    <row r="69" spans="4:19" ht="15.6" x14ac:dyDescent="0.3">
      <c r="M69" s="8"/>
      <c r="N69" s="8"/>
      <c r="O69" s="27" t="s">
        <v>225</v>
      </c>
      <c r="P69" s="27"/>
      <c r="Q69" s="27"/>
      <c r="R69" s="26">
        <f>SUM(R65:R68)</f>
        <v>80</v>
      </c>
      <c r="S69" s="27" t="s">
        <v>226</v>
      </c>
    </row>
  </sheetData>
  <sortState ref="B15:DR37">
    <sortCondition ref="B15"/>
  </sortState>
  <mergeCells count="109">
    <mergeCell ref="CI13:CK13"/>
    <mergeCell ref="CL13:CN13"/>
    <mergeCell ref="A39:B39"/>
    <mergeCell ref="AY13:BA13"/>
    <mergeCell ref="AM13:AO13"/>
    <mergeCell ref="U13:W13"/>
    <mergeCell ref="X13:Z13"/>
    <mergeCell ref="AA13:AC13"/>
    <mergeCell ref="DP12:DR12"/>
    <mergeCell ref="CL12:CN12"/>
    <mergeCell ref="CC13:CE13"/>
    <mergeCell ref="CF13:CH13"/>
    <mergeCell ref="AP13:AR13"/>
    <mergeCell ref="AS13:AU13"/>
    <mergeCell ref="AV13:AX13"/>
    <mergeCell ref="BQ13:BS13"/>
    <mergeCell ref="BT13:BV13"/>
    <mergeCell ref="BN13:BP13"/>
    <mergeCell ref="BW13:BY13"/>
    <mergeCell ref="BZ13:CB13"/>
    <mergeCell ref="BB13:BD13"/>
    <mergeCell ref="BE13:BG13"/>
    <mergeCell ref="BH13:BJ13"/>
    <mergeCell ref="BK13:BM13"/>
    <mergeCell ref="D55:E55"/>
    <mergeCell ref="F46:G46"/>
    <mergeCell ref="B41:E41"/>
    <mergeCell ref="D46:E46"/>
    <mergeCell ref="J55:K55"/>
    <mergeCell ref="L55:M55"/>
    <mergeCell ref="H55:I55"/>
    <mergeCell ref="F55:G55"/>
    <mergeCell ref="B5:B14"/>
    <mergeCell ref="C5:N5"/>
    <mergeCell ref="C12:E12"/>
    <mergeCell ref="F12:H12"/>
    <mergeCell ref="I12:K12"/>
    <mergeCell ref="L12:N12"/>
    <mergeCell ref="C6:N11"/>
    <mergeCell ref="L13:N13"/>
    <mergeCell ref="A38:B38"/>
    <mergeCell ref="A5:A14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DM12:DO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Y12:BA12"/>
    <mergeCell ref="BT12:BV12"/>
    <mergeCell ref="CC12:CE12"/>
    <mergeCell ref="CF12:CH12"/>
    <mergeCell ref="CI12:CK12"/>
    <mergeCell ref="BW12:BY12"/>
    <mergeCell ref="BZ12:CB12"/>
    <mergeCell ref="A2:Q2"/>
    <mergeCell ref="FI2:FJ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DG12:DI12"/>
    <mergeCell ref="DJ12:D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sqref="A1:M2"/>
    </sheetView>
  </sheetViews>
  <sheetFormatPr defaultRowHeight="14.4" x14ac:dyDescent="0.3"/>
  <cols>
    <col min="2" max="2" width="9.5546875" bestFit="1" customWidth="1"/>
  </cols>
  <sheetData>
    <row r="1" spans="1:13" x14ac:dyDescent="0.3">
      <c r="A1" s="110" t="s">
        <v>248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x14ac:dyDescent="0.3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x14ac:dyDescent="0.3">
      <c r="A3" s="111" t="s">
        <v>229</v>
      </c>
      <c r="B3" s="111"/>
      <c r="C3" s="111"/>
    </row>
    <row r="4" spans="1:13" ht="108.6" x14ac:dyDescent="0.3">
      <c r="A4" s="49" t="s">
        <v>230</v>
      </c>
      <c r="B4" s="50" t="s">
        <v>18</v>
      </c>
      <c r="C4" s="50" t="s">
        <v>16</v>
      </c>
      <c r="D4" s="50" t="s">
        <v>3</v>
      </c>
      <c r="E4" s="50" t="s">
        <v>231</v>
      </c>
      <c r="F4" s="50" t="s">
        <v>234</v>
      </c>
      <c r="G4" s="50" t="s">
        <v>235</v>
      </c>
      <c r="H4" s="50" t="s">
        <v>236</v>
      </c>
      <c r="I4" s="50" t="s">
        <v>239</v>
      </c>
      <c r="J4" s="50" t="s">
        <v>237</v>
      </c>
      <c r="K4" s="50" t="s">
        <v>238</v>
      </c>
    </row>
    <row r="5" spans="1:13" ht="15.6" x14ac:dyDescent="0.3">
      <c r="A5" s="51" t="s">
        <v>153</v>
      </c>
      <c r="B5" s="40">
        <f>'кіші  топ'!E42</f>
        <v>35</v>
      </c>
      <c r="C5" s="52">
        <f>'кіші  топ'!E47</f>
        <v>30</v>
      </c>
      <c r="D5" s="52">
        <f>'кіші  топ'!G47</f>
        <v>30</v>
      </c>
      <c r="E5" s="52">
        <f>'кіші  топ'!E51</f>
        <v>25</v>
      </c>
      <c r="F5" s="52">
        <f>'кіші  топ'!E56</f>
        <v>25</v>
      </c>
      <c r="G5" s="52">
        <f>'кіші  топ'!G56</f>
        <v>25</v>
      </c>
      <c r="H5" s="52">
        <f>'кіші  топ'!I56</f>
        <v>25</v>
      </c>
      <c r="I5" s="52">
        <f>'кіші  топ'!K56</f>
        <v>25</v>
      </c>
      <c r="J5" s="52">
        <f>'кіші  топ'!M56</f>
        <v>25</v>
      </c>
      <c r="K5" s="52">
        <f>'кіші  топ'!E60</f>
        <v>30</v>
      </c>
    </row>
    <row r="6" spans="1:13" ht="15.6" x14ac:dyDescent="0.3">
      <c r="A6" s="51" t="s">
        <v>154</v>
      </c>
      <c r="B6" s="53">
        <f>'кіші  топ'!E43</f>
        <v>45</v>
      </c>
      <c r="C6" s="52">
        <f>'кіші  топ'!E48</f>
        <v>55</v>
      </c>
      <c r="D6" s="52">
        <f>'кіші  топ'!G48</f>
        <v>55</v>
      </c>
      <c r="E6" s="52">
        <f>'кіші  топ'!E52</f>
        <v>50</v>
      </c>
      <c r="F6" s="52">
        <f>'кіші  топ'!E57</f>
        <v>55</v>
      </c>
      <c r="G6" s="52">
        <f>'кіші  топ'!G57</f>
        <v>55</v>
      </c>
      <c r="H6" s="52">
        <f>'кіші  топ'!I57</f>
        <v>55</v>
      </c>
      <c r="I6" s="52">
        <f>'кіші  топ'!K57</f>
        <v>55</v>
      </c>
      <c r="J6" s="52">
        <f>'кіші  топ'!M57</f>
        <v>55</v>
      </c>
      <c r="K6" s="52">
        <f>'кіші  топ'!E61</f>
        <v>50</v>
      </c>
    </row>
    <row r="7" spans="1:13" ht="15.6" x14ac:dyDescent="0.3">
      <c r="A7" s="51" t="s">
        <v>155</v>
      </c>
      <c r="B7" s="53">
        <f>'кіші  топ'!E44</f>
        <v>20</v>
      </c>
      <c r="C7" s="52">
        <f>'кіші  топ'!E49</f>
        <v>15</v>
      </c>
      <c r="D7" s="52">
        <f>'кіші  топ'!G49</f>
        <v>15</v>
      </c>
      <c r="E7" s="52">
        <f>'кіші  топ'!E53</f>
        <v>25</v>
      </c>
      <c r="F7" s="52">
        <f>'кіші  топ'!E58</f>
        <v>20</v>
      </c>
      <c r="G7" s="52">
        <f>'кіші  топ'!G58</f>
        <v>20</v>
      </c>
      <c r="H7" s="52">
        <f>'кіші  топ'!I58</f>
        <v>20</v>
      </c>
      <c r="I7" s="52">
        <f>'кіші  топ'!K58</f>
        <v>20</v>
      </c>
      <c r="J7" s="52">
        <f>'кіші  топ'!M58</f>
        <v>20</v>
      </c>
      <c r="K7" s="52">
        <f>'кіші  топ'!E62</f>
        <v>20</v>
      </c>
    </row>
    <row r="8" spans="1:13" ht="15.6" x14ac:dyDescent="0.3">
      <c r="A8" s="59"/>
      <c r="B8" s="60"/>
      <c r="C8" s="61"/>
      <c r="D8" s="61"/>
      <c r="E8" s="61"/>
      <c r="F8" s="61"/>
      <c r="G8" s="61"/>
      <c r="H8" s="61"/>
      <c r="I8" s="61"/>
      <c r="J8" s="61"/>
      <c r="K8" s="61"/>
    </row>
    <row r="9" spans="1:13" ht="15.6" x14ac:dyDescent="0.3">
      <c r="A9" s="59"/>
      <c r="B9" s="60"/>
      <c r="C9" s="61"/>
      <c r="D9" s="61"/>
      <c r="E9" s="61"/>
      <c r="F9" s="61"/>
      <c r="G9" s="61"/>
      <c r="H9" s="61"/>
      <c r="I9" s="61"/>
      <c r="J9" s="61"/>
      <c r="K9" s="61"/>
    </row>
    <row r="10" spans="1:13" ht="15.6" x14ac:dyDescent="0.3">
      <c r="A10" s="59"/>
      <c r="B10" s="60"/>
      <c r="C10" s="61"/>
      <c r="D10" s="61"/>
      <c r="E10" s="61"/>
      <c r="F10" s="61"/>
      <c r="G10" s="61"/>
      <c r="H10" s="61"/>
      <c r="I10" s="61"/>
      <c r="J10" s="61"/>
      <c r="K10" s="61"/>
    </row>
    <row r="11" spans="1:13" ht="15.6" x14ac:dyDescent="0.3">
      <c r="A11" s="59"/>
      <c r="B11" s="60"/>
      <c r="C11" s="61"/>
      <c r="D11" s="61"/>
      <c r="E11" s="61"/>
      <c r="F11" s="61"/>
      <c r="G11" s="61"/>
      <c r="H11" s="61"/>
      <c r="I11" s="61"/>
      <c r="J11" s="61"/>
      <c r="K11" s="61"/>
    </row>
    <row r="12" spans="1:13" ht="15.6" x14ac:dyDescent="0.3">
      <c r="A12" s="59"/>
      <c r="B12" s="60"/>
      <c r="C12" s="61"/>
      <c r="D12" s="61"/>
      <c r="E12" s="61"/>
      <c r="F12" s="61"/>
      <c r="G12" s="61"/>
      <c r="H12" s="61"/>
      <c r="I12" s="61"/>
      <c r="J12" s="61"/>
      <c r="K12" s="61"/>
    </row>
    <row r="13" spans="1:13" ht="15.6" x14ac:dyDescent="0.3">
      <c r="A13" s="59"/>
      <c r="B13" s="60"/>
      <c r="C13" s="61"/>
      <c r="D13" s="61"/>
      <c r="E13" s="61"/>
      <c r="F13" s="61"/>
      <c r="G13" s="61"/>
      <c r="H13" s="61"/>
      <c r="I13" s="61"/>
      <c r="J13" s="61"/>
      <c r="K13" s="61"/>
    </row>
    <row r="14" spans="1:13" ht="15.6" x14ac:dyDescent="0.3">
      <c r="A14" s="59"/>
      <c r="B14" s="60"/>
      <c r="C14" s="61"/>
      <c r="D14" s="61"/>
      <c r="E14" s="61"/>
      <c r="F14" s="61"/>
      <c r="G14" s="61"/>
      <c r="H14" s="61"/>
      <c r="I14" s="61"/>
      <c r="J14" s="61"/>
      <c r="K14" s="61"/>
    </row>
    <row r="15" spans="1:13" ht="15.6" x14ac:dyDescent="0.3">
      <c r="A15" s="59"/>
      <c r="B15" s="60"/>
      <c r="C15" s="61"/>
      <c r="D15" s="61"/>
      <c r="E15" s="61"/>
      <c r="F15" s="61"/>
      <c r="G15" s="61"/>
      <c r="H15" s="61"/>
      <c r="I15" s="61"/>
      <c r="J15" s="61"/>
      <c r="K15" s="61"/>
    </row>
    <row r="16" spans="1:13" ht="15.6" x14ac:dyDescent="0.3">
      <c r="A16" s="59"/>
      <c r="B16" s="60"/>
      <c r="C16" s="61"/>
      <c r="D16" s="61"/>
      <c r="E16" s="61"/>
      <c r="F16" s="61"/>
      <c r="G16" s="61"/>
      <c r="H16" s="61"/>
      <c r="I16" s="61"/>
      <c r="J16" s="61"/>
      <c r="K16" s="61"/>
    </row>
    <row r="17" spans="1:11" ht="15.6" x14ac:dyDescent="0.3">
      <c r="A17" s="59"/>
      <c r="B17" s="60"/>
      <c r="C17" s="61"/>
      <c r="D17" s="61"/>
      <c r="E17" s="61"/>
      <c r="F17" s="61"/>
      <c r="G17" s="61"/>
      <c r="H17" s="61"/>
      <c r="I17" s="61"/>
      <c r="J17" s="61"/>
      <c r="K17" s="61"/>
    </row>
    <row r="18" spans="1:11" ht="15.6" x14ac:dyDescent="0.3">
      <c r="A18" s="59"/>
      <c r="B18" s="60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15.6" x14ac:dyDescent="0.3">
      <c r="A19" s="59"/>
      <c r="B19" s="60"/>
      <c r="C19" s="61"/>
      <c r="D19" s="61"/>
      <c r="E19" s="61"/>
      <c r="F19" s="61"/>
      <c r="G19" s="61"/>
      <c r="H19" s="61"/>
      <c r="I19" s="61"/>
      <c r="J19" s="61"/>
      <c r="K19" s="61"/>
    </row>
    <row r="20" spans="1:11" ht="15.6" x14ac:dyDescent="0.3">
      <c r="A20" s="59"/>
      <c r="B20" s="60"/>
      <c r="C20" s="61"/>
      <c r="D20" s="61"/>
      <c r="E20" s="61"/>
      <c r="F20" s="61"/>
      <c r="G20" s="61"/>
      <c r="H20" s="61"/>
      <c r="I20" s="61"/>
      <c r="J20" s="61"/>
      <c r="K20" s="61"/>
    </row>
    <row r="21" spans="1:11" ht="15.6" x14ac:dyDescent="0.3">
      <c r="A21" s="59"/>
      <c r="B21" s="60"/>
      <c r="C21" s="61"/>
      <c r="D21" s="61"/>
      <c r="E21" s="61"/>
      <c r="F21" s="61"/>
      <c r="G21" s="61"/>
      <c r="H21" s="61"/>
      <c r="I21" s="61"/>
      <c r="J21" s="61"/>
      <c r="K21" s="61"/>
    </row>
    <row r="22" spans="1:11" ht="15.6" x14ac:dyDescent="0.3">
      <c r="A22" s="59"/>
      <c r="B22" s="60"/>
      <c r="C22" s="61"/>
      <c r="D22" s="61"/>
      <c r="E22" s="61"/>
      <c r="F22" s="61"/>
      <c r="G22" s="61"/>
      <c r="H22" s="61"/>
      <c r="I22" s="61"/>
      <c r="J22" s="61"/>
      <c r="K22" s="61"/>
    </row>
    <row r="23" spans="1:11" ht="15.6" x14ac:dyDescent="0.3">
      <c r="A23" s="59"/>
      <c r="B23" s="60"/>
      <c r="C23" s="61"/>
      <c r="D23" s="61"/>
      <c r="E23" s="61"/>
      <c r="F23" s="61"/>
      <c r="G23" s="61"/>
      <c r="H23" s="61"/>
      <c r="I23" s="61"/>
      <c r="J23" s="61"/>
      <c r="K23" s="61"/>
    </row>
    <row r="24" spans="1:11" ht="15.6" x14ac:dyDescent="0.3">
      <c r="A24" s="59"/>
      <c r="B24" s="60"/>
      <c r="C24" s="61"/>
      <c r="D24" s="61"/>
      <c r="E24" s="61"/>
      <c r="F24" s="61"/>
      <c r="G24" s="61"/>
      <c r="H24" s="61"/>
      <c r="I24" s="61"/>
      <c r="J24" s="61"/>
      <c r="K24" s="61"/>
    </row>
    <row r="25" spans="1:11" ht="15.6" x14ac:dyDescent="0.3">
      <c r="A25" s="59"/>
      <c r="B25" s="60"/>
      <c r="C25" s="61"/>
      <c r="D25" s="61"/>
      <c r="E25" s="61"/>
      <c r="F25" s="61"/>
      <c r="G25" s="61"/>
      <c r="H25" s="61"/>
      <c r="I25" s="61"/>
      <c r="J25" s="61"/>
      <c r="K25" s="61"/>
    </row>
    <row r="26" spans="1:11" ht="15.6" x14ac:dyDescent="0.3">
      <c r="A26" s="59"/>
      <c r="B26" s="60"/>
      <c r="C26" s="61"/>
      <c r="D26" s="61"/>
      <c r="E26" s="61"/>
      <c r="F26" s="61"/>
      <c r="G26" s="61"/>
      <c r="H26" s="61"/>
      <c r="I26" s="61"/>
      <c r="J26" s="61"/>
      <c r="K26" s="61"/>
    </row>
    <row r="27" spans="1:11" ht="15.6" x14ac:dyDescent="0.3">
      <c r="A27" s="59"/>
      <c r="B27" s="60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5.6" x14ac:dyDescent="0.3">
      <c r="A28" s="59"/>
      <c r="B28" s="60"/>
      <c r="C28" s="61"/>
      <c r="D28" s="61"/>
      <c r="E28" s="61"/>
      <c r="F28" s="61"/>
      <c r="G28" s="61"/>
      <c r="H28" s="61"/>
      <c r="I28" s="61"/>
      <c r="J28" s="61"/>
      <c r="K28" s="61"/>
    </row>
    <row r="29" spans="1:11" ht="15.6" x14ac:dyDescent="0.3">
      <c r="A29" s="59"/>
      <c r="B29" s="60"/>
      <c r="C29" s="61"/>
      <c r="D29" s="61"/>
      <c r="E29" s="61"/>
      <c r="F29" s="61"/>
      <c r="G29" s="61"/>
      <c r="H29" s="61"/>
      <c r="I29" s="61"/>
      <c r="J29" s="61"/>
      <c r="K29" s="61"/>
    </row>
    <row r="30" spans="1:11" ht="15.6" x14ac:dyDescent="0.3">
      <c r="A30" s="59"/>
      <c r="B30" s="60"/>
      <c r="C30" s="61"/>
      <c r="D30" s="61"/>
      <c r="E30" s="61"/>
      <c r="F30" s="61"/>
      <c r="G30" s="61"/>
      <c r="H30" s="61"/>
      <c r="I30" s="61"/>
      <c r="J30" s="61"/>
      <c r="K30" s="61"/>
    </row>
    <row r="31" spans="1:11" ht="15.6" x14ac:dyDescent="0.3">
      <c r="A31" s="59"/>
      <c r="B31" s="60"/>
      <c r="C31" s="61"/>
      <c r="D31" s="61"/>
      <c r="E31" s="61"/>
      <c r="F31" s="61"/>
      <c r="G31" s="61"/>
      <c r="H31" s="61"/>
      <c r="I31" s="61"/>
      <c r="J31" s="61"/>
      <c r="K31" s="61"/>
    </row>
    <row r="32" spans="1:11" ht="15.6" x14ac:dyDescent="0.3">
      <c r="A32" s="59"/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3">
      <c r="A33" s="111" t="s">
        <v>232</v>
      </c>
      <c r="B33" s="111"/>
      <c r="C33" s="111"/>
    </row>
    <row r="34" spans="1:11" ht="108.6" x14ac:dyDescent="0.3">
      <c r="A34" s="49" t="s">
        <v>230</v>
      </c>
      <c r="B34" s="50" t="s">
        <v>18</v>
      </c>
      <c r="C34" s="50" t="s">
        <v>16</v>
      </c>
      <c r="D34" s="50" t="s">
        <v>3</v>
      </c>
      <c r="E34" s="50" t="s">
        <v>231</v>
      </c>
      <c r="F34" s="50" t="s">
        <v>234</v>
      </c>
      <c r="G34" s="50" t="s">
        <v>235</v>
      </c>
      <c r="H34" s="50" t="s">
        <v>236</v>
      </c>
      <c r="I34" s="50" t="s">
        <v>239</v>
      </c>
      <c r="J34" s="50" t="s">
        <v>237</v>
      </c>
      <c r="K34" s="50" t="s">
        <v>238</v>
      </c>
    </row>
    <row r="35" spans="1:11" ht="15.6" x14ac:dyDescent="0.3">
      <c r="A35" s="51" t="s">
        <v>153</v>
      </c>
      <c r="B35" s="54">
        <f>'кіші  топ'!D42</f>
        <v>7</v>
      </c>
      <c r="C35" s="54">
        <f>'кіші  топ'!D47</f>
        <v>6</v>
      </c>
      <c r="D35" s="54">
        <f>'кіші  топ'!F47</f>
        <v>6</v>
      </c>
      <c r="E35" s="54">
        <f>'кіші  топ'!D51</f>
        <v>5</v>
      </c>
      <c r="F35" s="54">
        <f>'кіші  топ'!D56</f>
        <v>5</v>
      </c>
      <c r="G35" s="54">
        <f>'кіші  топ'!F56</f>
        <v>5</v>
      </c>
      <c r="H35" s="54">
        <f>'кіші  топ'!H56</f>
        <v>5</v>
      </c>
      <c r="I35" s="54">
        <f>'кіші  топ'!J56</f>
        <v>5</v>
      </c>
      <c r="J35" s="54">
        <f>'кіші  топ'!L56</f>
        <v>5</v>
      </c>
      <c r="K35" s="54">
        <f>'кіші  топ'!D60</f>
        <v>6</v>
      </c>
    </row>
    <row r="36" spans="1:11" ht="15.6" x14ac:dyDescent="0.3">
      <c r="A36" s="51" t="s">
        <v>154</v>
      </c>
      <c r="B36" s="54">
        <f>'кіші  топ'!D43</f>
        <v>9</v>
      </c>
      <c r="C36" s="54">
        <f>'кіші  топ'!D48</f>
        <v>11</v>
      </c>
      <c r="D36" s="54">
        <f>'кіші  топ'!F48</f>
        <v>11</v>
      </c>
      <c r="E36" s="54">
        <f>'кіші  топ'!D52</f>
        <v>10</v>
      </c>
      <c r="F36" s="54">
        <f>'кіші  топ'!D57</f>
        <v>11</v>
      </c>
      <c r="G36" s="54">
        <f>'кіші  топ'!F57</f>
        <v>11</v>
      </c>
      <c r="H36" s="54">
        <f>'кіші  топ'!H57</f>
        <v>11</v>
      </c>
      <c r="I36" s="54">
        <f>'кіші  топ'!J57</f>
        <v>11</v>
      </c>
      <c r="J36" s="54">
        <f>'кіші  топ'!L57</f>
        <v>11</v>
      </c>
      <c r="K36" s="54">
        <f>'кіші  топ'!D61</f>
        <v>10</v>
      </c>
    </row>
    <row r="37" spans="1:11" ht="15.6" x14ac:dyDescent="0.3">
      <c r="A37" s="51" t="s">
        <v>155</v>
      </c>
      <c r="B37" s="54">
        <f>'кіші  топ'!D44</f>
        <v>4</v>
      </c>
      <c r="C37" s="54">
        <f>'кіші  топ'!D49</f>
        <v>3</v>
      </c>
      <c r="D37" s="54">
        <f>'кіші  топ'!F49</f>
        <v>3</v>
      </c>
      <c r="E37" s="54">
        <f>'кіші  топ'!D53</f>
        <v>5</v>
      </c>
      <c r="F37" s="54">
        <f>'кіші  топ'!D58</f>
        <v>4</v>
      </c>
      <c r="G37" s="54">
        <f>'кіші  топ'!F58</f>
        <v>4</v>
      </c>
      <c r="H37" s="54">
        <f>'кіші  топ'!H58</f>
        <v>4</v>
      </c>
      <c r="I37" s="54">
        <f>'кіші  топ'!J58</f>
        <v>4</v>
      </c>
      <c r="J37" s="54">
        <f>'кіші  топ'!L58</f>
        <v>4</v>
      </c>
      <c r="K37" s="54">
        <f>'кіші  топ'!D62</f>
        <v>4</v>
      </c>
    </row>
    <row r="38" spans="1:11" x14ac:dyDescent="0.3">
      <c r="A38" s="109" t="s">
        <v>233</v>
      </c>
      <c r="B38" s="109"/>
      <c r="C38" s="109"/>
    </row>
  </sheetData>
  <mergeCells count="4">
    <mergeCell ref="A38:C38"/>
    <mergeCell ref="A1:M2"/>
    <mergeCell ref="A3:C3"/>
    <mergeCell ref="A33:C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0"/>
  <sheetViews>
    <sheetView workbookViewId="0">
      <selection activeCell="C1" sqref="C1:AA1"/>
    </sheetView>
  </sheetViews>
  <sheetFormatPr defaultRowHeight="14.4" x14ac:dyDescent="0.3"/>
  <cols>
    <col min="2" max="2" width="7.33203125" customWidth="1"/>
    <col min="3" max="3" width="42.109375" customWidth="1"/>
  </cols>
  <sheetData>
    <row r="1" spans="2:28" ht="15.6" x14ac:dyDescent="0.3">
      <c r="B1" s="4" t="s">
        <v>228</v>
      </c>
      <c r="C1" s="114" t="s">
        <v>250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2:28" ht="15.6" x14ac:dyDescent="0.3">
      <c r="B2" s="6"/>
      <c r="C2" s="5"/>
      <c r="D2" s="5"/>
      <c r="E2" s="5"/>
      <c r="F2" s="5"/>
      <c r="G2" s="5"/>
      <c r="H2" s="5"/>
    </row>
    <row r="3" spans="2:28" x14ac:dyDescent="0.3">
      <c r="B3" s="115" t="s">
        <v>0</v>
      </c>
      <c r="C3" s="115" t="s">
        <v>1</v>
      </c>
      <c r="D3" s="118" t="s">
        <v>240</v>
      </c>
      <c r="E3" s="118"/>
      <c r="F3" s="118"/>
      <c r="G3" s="118"/>
      <c r="H3" s="118"/>
      <c r="I3" s="118" t="s">
        <v>2</v>
      </c>
      <c r="J3" s="118"/>
      <c r="K3" s="118"/>
      <c r="L3" s="118"/>
      <c r="M3" s="118"/>
      <c r="N3" s="118" t="s">
        <v>241</v>
      </c>
      <c r="O3" s="118"/>
      <c r="P3" s="118"/>
      <c r="Q3" s="118"/>
      <c r="R3" s="118"/>
      <c r="S3" s="118" t="s">
        <v>34</v>
      </c>
      <c r="T3" s="118"/>
      <c r="U3" s="118"/>
      <c r="V3" s="118"/>
      <c r="W3" s="118"/>
      <c r="X3" s="118" t="s">
        <v>242</v>
      </c>
      <c r="Y3" s="118"/>
      <c r="Z3" s="118"/>
      <c r="AA3" s="118"/>
      <c r="AB3" s="118"/>
    </row>
    <row r="4" spans="2:28" x14ac:dyDescent="0.3">
      <c r="B4" s="116"/>
      <c r="C4" s="116"/>
      <c r="D4" s="118" t="s">
        <v>232</v>
      </c>
      <c r="E4" s="118"/>
      <c r="F4" s="118"/>
      <c r="G4" s="112" t="s">
        <v>243</v>
      </c>
      <c r="H4" s="112" t="s">
        <v>230</v>
      </c>
      <c r="I4" s="118" t="s">
        <v>232</v>
      </c>
      <c r="J4" s="118"/>
      <c r="K4" s="118"/>
      <c r="L4" s="112" t="s">
        <v>243</v>
      </c>
      <c r="M4" s="112" t="s">
        <v>230</v>
      </c>
      <c r="N4" s="118" t="s">
        <v>232</v>
      </c>
      <c r="O4" s="118"/>
      <c r="P4" s="118"/>
      <c r="Q4" s="112" t="s">
        <v>243</v>
      </c>
      <c r="R4" s="112" t="s">
        <v>230</v>
      </c>
      <c r="S4" s="118" t="s">
        <v>232</v>
      </c>
      <c r="T4" s="118"/>
      <c r="U4" s="118"/>
      <c r="V4" s="112" t="s">
        <v>243</v>
      </c>
      <c r="W4" s="112" t="s">
        <v>230</v>
      </c>
      <c r="X4" s="118" t="s">
        <v>232</v>
      </c>
      <c r="Y4" s="118"/>
      <c r="Z4" s="118"/>
      <c r="AA4" s="112" t="s">
        <v>243</v>
      </c>
      <c r="AB4" s="112" t="s">
        <v>230</v>
      </c>
    </row>
    <row r="5" spans="2:28" x14ac:dyDescent="0.3">
      <c r="B5" s="117"/>
      <c r="C5" s="117"/>
      <c r="D5" s="55" t="s">
        <v>244</v>
      </c>
      <c r="E5" s="55" t="s">
        <v>245</v>
      </c>
      <c r="F5" s="55" t="s">
        <v>246</v>
      </c>
      <c r="G5" s="113"/>
      <c r="H5" s="113"/>
      <c r="I5" s="55" t="s">
        <v>244</v>
      </c>
      <c r="J5" s="55" t="s">
        <v>245</v>
      </c>
      <c r="K5" s="55" t="s">
        <v>246</v>
      </c>
      <c r="L5" s="113"/>
      <c r="M5" s="113"/>
      <c r="N5" s="55" t="s">
        <v>244</v>
      </c>
      <c r="O5" s="55" t="s">
        <v>245</v>
      </c>
      <c r="P5" s="55" t="s">
        <v>246</v>
      </c>
      <c r="Q5" s="113"/>
      <c r="R5" s="113"/>
      <c r="S5" s="55" t="s">
        <v>244</v>
      </c>
      <c r="T5" s="55" t="s">
        <v>245</v>
      </c>
      <c r="U5" s="55" t="s">
        <v>246</v>
      </c>
      <c r="V5" s="113"/>
      <c r="W5" s="113"/>
      <c r="X5" s="55" t="s">
        <v>244</v>
      </c>
      <c r="Y5" s="55" t="s">
        <v>245</v>
      </c>
      <c r="Z5" s="55" t="s">
        <v>246</v>
      </c>
      <c r="AA5" s="113"/>
      <c r="AB5" s="113"/>
    </row>
    <row r="6" spans="2:28" ht="14.25" customHeight="1" x14ac:dyDescent="0.3">
      <c r="B6" s="9">
        <v>1</v>
      </c>
      <c r="C6" s="56" t="str">
        <f>'кіші  топ'!B15</f>
        <v xml:space="preserve">Амангелді Нұрасыл </v>
      </c>
      <c r="D6" s="13">
        <f>'кіші  топ'!C15+'кіші  топ'!F15+'кіші  топ'!I15+'кіші  топ'!L15</f>
        <v>0</v>
      </c>
      <c r="E6" s="13">
        <f>'кіші  топ'!D15+'кіші  топ'!G15+'кіші  топ'!J15+'кіші  топ'!M15</f>
        <v>4</v>
      </c>
      <c r="F6" s="13">
        <f>'кіші  топ'!E15+'кіші  топ'!H15+'кіші  топ'!K15+'кіші  топ'!N15</f>
        <v>0</v>
      </c>
      <c r="G6" s="57">
        <f t="shared" ref="G6:G25" si="0">IFERROR(((D6*3)+(E6*2)+(F6*1))/(D6+E6+F6),)</f>
        <v>2</v>
      </c>
      <c r="H6" s="58" t="str">
        <f t="shared" ref="H6:H25" si="1">IF(G6&gt;=2.5,"IIІ", IF(G6&gt;=1.5,"IІ",IF(G6&gt;=1,"I"," ")))</f>
        <v>IІ</v>
      </c>
      <c r="I6" s="13">
        <f>'[1]кіші топ '!Y15+'[1]кіші топ '!AB15+'[1]кіші топ '!AE15+'[1]кіші топ '!AH15+'[1]кіші топ '!AK15+'[1]кіші топ '!AN15+'[1]кіші топ '!AQ15+'[1]кіші топ '!AT15+'[1]кіші топ '!AW15+'[1]кіші топ '!AZ15+'[1]кіші топ '!BC15+'[1]кіші топ '!BF15</f>
        <v>0</v>
      </c>
      <c r="J6" s="13">
        <f>'[1]кіші топ '!Z15+'[1]кіші топ '!AC15+'[1]кіші топ '!AF15+'[1]кіші топ '!AI15+'[1]кіші топ '!AL15+'[1]кіші топ '!AO15+'[1]кіші топ '!AR15+'[1]кіші топ '!AU15+'[1]кіші топ '!AX15+'[1]кіші топ '!BA15+'[1]кіші топ '!BD15+'[1]кіші топ '!BG15</f>
        <v>0</v>
      </c>
      <c r="K6" s="13">
        <f>'[1]кіші топ '!AA15+'[1]кіші топ '!AD15+'[1]кіші топ '!AG15+'[1]кіші топ '!AJ15+'[1]кіші топ '!AM15+'[1]кіші топ '!AP15+'[1]кіші топ '!AS15+'[1]кіші топ '!AV15+'[1]кіші топ '!AY15+'[1]кіші топ '!BB15+'[1]кіші топ '!BE15+'[1]кіші топ '!BH15</f>
        <v>0</v>
      </c>
      <c r="L6" s="57">
        <f>IFERROR(((I6*3)+(J6*2)+(K6*1))/(I6+J6+K6),)</f>
        <v>0</v>
      </c>
      <c r="M6" s="58" t="str">
        <f t="shared" ref="M6:M25" si="2">IF(L6&gt;=2.5,"IIІ", IF(L6&gt;=1.5,"IІ",IF(L6&gt;=1,"I"," ")))</f>
        <v xml:space="preserve"> </v>
      </c>
      <c r="N6" s="13">
        <f>'[1]кіші топ '!BI15+'[1]кіші топ '!BL15+'[1]кіші топ '!BO15+'[1]кіші топ '!BR15+'[1]кіші топ '!BU15</f>
        <v>0</v>
      </c>
      <c r="O6" s="13">
        <f>'[1]кіші топ '!BJ15+'[1]кіші топ '!BM15+'[1]кіші топ '!BP15+'[1]кіші топ '!BS15+'[1]кіші топ '!BV15</f>
        <v>0</v>
      </c>
      <c r="P6" s="13">
        <f>'[1]кіші топ '!BK15+'[1]кіші топ '!BN15+'[1]кіші топ '!BQ15+'[1]кіші топ '!BT15+'[1]кіші топ '!BW15</f>
        <v>0</v>
      </c>
      <c r="Q6" s="57">
        <f>IFERROR(((N6*3)+(O6*2)+(P6*1))/(N6+O6+P6),)</f>
        <v>0</v>
      </c>
      <c r="R6" s="58" t="str">
        <f>IF(Q6&gt;=2.5,"IIІ", IF(Q6&gt;=1.5,"IІ",IF(Q6&gt;=1,"I"," ")))</f>
        <v xml:space="preserve"> </v>
      </c>
      <c r="S6" s="13">
        <f>'[1]кіші топ '!BX15+'[1]кіші топ '!CA15+'[1]кіші топ '!CD15+'[1]кіші топ '!CG15+'[1]кіші топ '!CJ15+'[1]кіші топ '!CM15+'[1]кіші топ '!CP15+'[1]кіші топ '!CS15+'[1]кіші топ '!CV15+'[1]кіші топ '!CY15</f>
        <v>0</v>
      </c>
      <c r="T6" s="13">
        <f>'[1]кіші топ '!BY15+'[1]кіші топ '!CB15+'[1]кіші топ '!CE15+'[1]кіші топ '!CI15+'[1]кіші топ '!CK15+'[1]кіші топ '!CN15+'[1]кіші топ '!CQ15+'[1]кіші топ '!CT15+'[1]кіші топ '!CW15+'[1]кіші топ '!CZ15</f>
        <v>0</v>
      </c>
      <c r="U6" s="13">
        <f>'[1]кіші топ '!BZ15+'[1]кіші топ '!CC15+'[1]кіші топ '!CF15+'[1]кіші топ '!CI15+'[1]кіші топ '!CL15+'[1]кіші топ '!CO15+'[1]кіші топ '!CR15+'[1]кіші топ '!CU15+'[1]кіші топ '!CX15+'[1]кіші топ '!DA15</f>
        <v>0</v>
      </c>
      <c r="V6" s="57">
        <f>IFERROR(((S6*3)+(T6*2)+(U6*1))/(S6+T6+U6),)</f>
        <v>0</v>
      </c>
      <c r="W6" s="58" t="str">
        <f t="shared" ref="W6:W25" si="3">IF(V6&gt;=2.5,"IIІ", IF(V6&gt;=1.5,"IІ",IF(V6&gt;=1,"I"," ")))</f>
        <v xml:space="preserve"> </v>
      </c>
      <c r="X6" s="13">
        <f>'[1]кіші топ '!DB15+'[1]кіші топ '!DE15+'[1]кіші топ '!DH15+'[1]кіші топ '!DK15+'[1]кіші топ '!DN15</f>
        <v>0</v>
      </c>
      <c r="Y6" s="13">
        <f>'[1]кіші топ '!DC15+'[1]кіші топ '!DF15+'[1]кіші топ '!DI15+'[1]кіші топ '!DL15+'[1]кіші топ '!DO15</f>
        <v>0</v>
      </c>
      <c r="Z6" s="13">
        <f>'[1]кіші топ '!DD15+'[1]кіші топ '!DG15+'[1]кіші топ '!DJ15+'[1]кіші топ '!DM15+'[1]кіші топ '!DP15</f>
        <v>0</v>
      </c>
      <c r="AA6" s="57">
        <f>IFERROR(((X6*3)+(Y6*2)+(Z6*1))/(X6+Y6+Z6),)</f>
        <v>0</v>
      </c>
      <c r="AB6" s="58" t="str">
        <f t="shared" ref="AB6:AB25" si="4">IF(AA6&gt;=2.5,"IIІ", IF(AA6&gt;=1.5,"IІ",IF(AA6&gt;=1,"I"," ")))</f>
        <v xml:space="preserve"> </v>
      </c>
    </row>
    <row r="7" spans="2:28" ht="15.6" x14ac:dyDescent="0.3">
      <c r="B7" s="1">
        <v>2</v>
      </c>
      <c r="C7" s="56" t="str">
        <f>'кіші  топ'!B16</f>
        <v xml:space="preserve">Аманғабыл  Исмайл </v>
      </c>
      <c r="D7" s="13">
        <f>'кіші  топ'!C16+'кіші  топ'!F16+'кіші  топ'!I16+'кіші  топ'!L16</f>
        <v>0</v>
      </c>
      <c r="E7" s="13">
        <f>'кіші  топ'!D16+'кіші  топ'!G16+'кіші  топ'!J16+'кіші  топ'!M16</f>
        <v>4</v>
      </c>
      <c r="F7" s="13">
        <f>'кіші  топ'!E16+'кіші  топ'!H16+'кіші  топ'!K16+'кіші  топ'!N16</f>
        <v>0</v>
      </c>
      <c r="G7" s="57">
        <f t="shared" si="0"/>
        <v>2</v>
      </c>
      <c r="H7" s="58" t="str">
        <f t="shared" si="1"/>
        <v>IІ</v>
      </c>
      <c r="I7" s="13">
        <f>'[1]кіші топ '!Y16+'[1]кіші топ '!AB16+'[1]кіші топ '!AE16+'[1]кіші топ '!AH16+'[1]кіші топ '!AK16+'[1]кіші топ '!AN16+'[1]кіші топ '!AQ16+'[1]кіші топ '!AT16+'[1]кіші топ '!AW16+'[1]кіші топ '!AZ16+'[1]кіші топ '!BC16+'[1]кіші топ '!BF16</f>
        <v>0</v>
      </c>
      <c r="J7" s="13">
        <f>'[1]кіші топ '!Z16+'[1]кіші топ '!AC16+'[1]кіші топ '!AF16+'[1]кіші топ '!AI16+'[1]кіші топ '!AL16+'[1]кіші топ '!AO16+'[1]кіші топ '!AR16+'[1]кіші топ '!AU16+'[1]кіші топ '!AX16+'[1]кіші топ '!BA16+'[1]кіші топ '!BD16+'[1]кіші топ '!BG16</f>
        <v>0</v>
      </c>
      <c r="K7" s="13">
        <f>'[1]кіші топ '!AA16+'[1]кіші топ '!AD16+'[1]кіші топ '!AG16+'[1]кіші топ '!AJ16+'[1]кіші топ '!AM16+'[1]кіші топ '!AP16+'[1]кіші топ '!AS16+'[1]кіші топ '!AV16+'[1]кіші топ '!AY16+'[1]кіші топ '!BB16+'[1]кіші топ '!BE16+'[1]кіші топ '!BH16</f>
        <v>0</v>
      </c>
      <c r="L7" s="57">
        <f t="shared" ref="L7:L24" si="5">IFERROR(((I7*3)+(J7*2)+(K7*1))/(I7+J7+K7),)</f>
        <v>0</v>
      </c>
      <c r="M7" s="58" t="str">
        <f t="shared" si="2"/>
        <v xml:space="preserve"> </v>
      </c>
      <c r="N7" s="13">
        <f>'[1]кіші топ '!BI16+'[1]кіші топ '!BL16+'[1]кіші топ '!BO16+'[1]кіші топ '!BR16+'[1]кіші топ '!BU16</f>
        <v>0</v>
      </c>
      <c r="O7" s="13">
        <f>'[1]кіші топ '!BJ16+'[1]кіші топ '!BM16+'[1]кіші топ '!BP16+'[1]кіші топ '!BS16+'[1]кіші топ '!BV16</f>
        <v>0</v>
      </c>
      <c r="P7" s="13">
        <f>'[1]кіші топ '!BK16+'[1]кіші топ '!BN16+'[1]кіші топ '!BQ16+'[1]кіші топ '!BT16+'[1]кіші топ '!BW16</f>
        <v>0</v>
      </c>
      <c r="Q7" s="57">
        <f t="shared" ref="Q7:Q24" si="6">IFERROR(((N7*3)+(O7*2)+(P7*1))/(N7+O7+P7),)</f>
        <v>0</v>
      </c>
      <c r="R7" s="58" t="str">
        <f t="shared" ref="R7:R24" si="7">IF(Q7&gt;=2.5,"IIІ", IF(Q7&gt;=1.5,"IІ",IF(Q7&gt;=1,"I"," ")))</f>
        <v xml:space="preserve"> </v>
      </c>
      <c r="S7" s="13">
        <f>'[1]кіші топ '!BX16+'[1]кіші топ '!CA16+'[1]кіші топ '!CD16+'[1]кіші топ '!CG16+'[1]кіші топ '!CJ16+'[1]кіші топ '!CM16+'[1]кіші топ '!CP16+'[1]кіші топ '!CS16+'[1]кіші топ '!CV16+'[1]кіші топ '!CY16</f>
        <v>0</v>
      </c>
      <c r="T7" s="13">
        <f>'[1]кіші топ '!BY16+'[1]кіші топ '!CB16+'[1]кіші топ '!CE16+'[1]кіші топ '!CI16+'[1]кіші топ '!CK16+'[1]кіші топ '!CN16+'[1]кіші топ '!CQ16+'[1]кіші топ '!CT16+'[1]кіші топ '!CW16+'[1]кіші топ '!CZ16</f>
        <v>0</v>
      </c>
      <c r="U7" s="13">
        <f>'[1]кіші топ '!BZ16+'[1]кіші топ '!CC16+'[1]кіші топ '!CF16+'[1]кіші топ '!CI16+'[1]кіші топ '!CL16+'[1]кіші топ '!CO16+'[1]кіші топ '!CR16+'[1]кіші топ '!CU16+'[1]кіші топ '!CX16+'[1]кіші топ '!DA16</f>
        <v>0</v>
      </c>
      <c r="V7" s="57">
        <f t="shared" ref="V7:V24" si="8">IFERROR(((S7*3)+(T7*2)+(U7*1))/(S7+T7+U7),)</f>
        <v>0</v>
      </c>
      <c r="W7" s="58" t="str">
        <f t="shared" si="3"/>
        <v xml:space="preserve"> </v>
      </c>
      <c r="X7" s="13">
        <f>'[1]кіші топ '!DB16+'[1]кіші топ '!DE16+'[1]кіші топ '!DH16+'[1]кіші топ '!DK16+'[1]кіші топ '!DN16</f>
        <v>0</v>
      </c>
      <c r="Y7" s="13">
        <f>'[1]кіші топ '!DC16+'[1]кіші топ '!DF16+'[1]кіші топ '!DI16+'[1]кіші топ '!DL16+'[1]кіші топ '!DO16</f>
        <v>0</v>
      </c>
      <c r="Z7" s="13">
        <f>'[1]кіші топ '!DD16+'[1]кіші топ '!DG16+'[1]кіші топ '!DJ16+'[1]кіші топ '!DM16+'[1]кіші топ '!DP16</f>
        <v>0</v>
      </c>
      <c r="AA7" s="57">
        <f t="shared" ref="AA7:AA24" si="9">IFERROR(((X7*3)+(Y7*2)+(Z7*1))/(X7+Y7+Z7),)</f>
        <v>0</v>
      </c>
      <c r="AB7" s="58" t="str">
        <f t="shared" si="4"/>
        <v xml:space="preserve"> </v>
      </c>
    </row>
    <row r="8" spans="2:28" ht="15.6" x14ac:dyDescent="0.3">
      <c r="B8" s="1">
        <v>3</v>
      </c>
      <c r="C8" s="56" t="str">
        <f>'кіші  топ'!B17</f>
        <v xml:space="preserve">А манғос Альтайр </v>
      </c>
      <c r="D8" s="13">
        <f>'кіші  топ'!C17+'кіші  топ'!F17+'кіші  топ'!I17+'кіші  топ'!L17</f>
        <v>0</v>
      </c>
      <c r="E8" s="13">
        <f>'кіші  топ'!D17+'кіші  топ'!G17+'кіші  топ'!J17+'кіші  топ'!M17</f>
        <v>4</v>
      </c>
      <c r="F8" s="13">
        <f>'кіші  топ'!E17+'кіші  топ'!H17+'кіші  топ'!K17+'кіші  топ'!N17</f>
        <v>0</v>
      </c>
      <c r="G8" s="57">
        <f t="shared" si="0"/>
        <v>2</v>
      </c>
      <c r="H8" s="58" t="str">
        <f t="shared" si="1"/>
        <v>IІ</v>
      </c>
      <c r="I8" s="13">
        <f>'[1]кіші топ '!Y17+'[1]кіші топ '!AB17+'[1]кіші топ '!AE17+'[1]кіші топ '!AH17+'[1]кіші топ '!AK17+'[1]кіші топ '!AN17+'[1]кіші топ '!AQ17+'[1]кіші топ '!AT17+'[1]кіші топ '!AW17+'[1]кіші топ '!AZ17+'[1]кіші топ '!BC17+'[1]кіші топ '!BF17</f>
        <v>0</v>
      </c>
      <c r="J8" s="13">
        <f>'[1]кіші топ '!Z17+'[1]кіші топ '!AC17+'[1]кіші топ '!AF17+'[1]кіші топ '!AI17+'[1]кіші топ '!AL17+'[1]кіші топ '!AO17+'[1]кіші топ '!AR17+'[1]кіші топ '!AU17+'[1]кіші топ '!AX17+'[1]кіші топ '!BA17+'[1]кіші топ '!BD17+'[1]кіші топ '!BG17</f>
        <v>0</v>
      </c>
      <c r="K8" s="13">
        <f>'[1]кіші топ '!AA17+'[1]кіші топ '!AD17+'[1]кіші топ '!AG17+'[1]кіші топ '!AJ17+'[1]кіші топ '!AM17+'[1]кіші топ '!AP17+'[1]кіші топ '!AS17+'[1]кіші топ '!AV17+'[1]кіші топ '!AY17+'[1]кіші топ '!BB17+'[1]кіші топ '!BE17+'[1]кіші топ '!BH17</f>
        <v>0</v>
      </c>
      <c r="L8" s="57">
        <f t="shared" si="5"/>
        <v>0</v>
      </c>
      <c r="M8" s="58" t="str">
        <f t="shared" si="2"/>
        <v xml:space="preserve"> </v>
      </c>
      <c r="N8" s="13">
        <f>'[1]кіші топ '!BI17+'[1]кіші топ '!BL17+'[1]кіші топ '!BO17+'[1]кіші топ '!BR17+'[1]кіші топ '!BU17</f>
        <v>0</v>
      </c>
      <c r="O8" s="13">
        <f>'[1]кіші топ '!BJ17+'[1]кіші топ '!BM17+'[1]кіші топ '!BP17+'[1]кіші топ '!BS17+'[1]кіші топ '!BV17</f>
        <v>0</v>
      </c>
      <c r="P8" s="13">
        <f>'[1]кіші топ '!BK17+'[1]кіші топ '!BN17+'[1]кіші топ '!BQ17+'[1]кіші топ '!BT17+'[1]кіші топ '!BW17</f>
        <v>0</v>
      </c>
      <c r="Q8" s="57">
        <f t="shared" si="6"/>
        <v>0</v>
      </c>
      <c r="R8" s="58" t="str">
        <f t="shared" si="7"/>
        <v xml:space="preserve"> </v>
      </c>
      <c r="S8" s="13">
        <f>'[1]кіші топ '!BX17+'[1]кіші топ '!CA17+'[1]кіші топ '!CD17+'[1]кіші топ '!CG17+'[1]кіші топ '!CJ17+'[1]кіші топ '!CM17+'[1]кіші топ '!CP17+'[1]кіші топ '!CS17+'[1]кіші топ '!CV17+'[1]кіші топ '!CY17</f>
        <v>0</v>
      </c>
      <c r="T8" s="13">
        <f>'[1]кіші топ '!BY17+'[1]кіші топ '!CB17+'[1]кіші топ '!CE17+'[1]кіші топ '!CI17+'[1]кіші топ '!CK17+'[1]кіші топ '!CN17+'[1]кіші топ '!CQ17+'[1]кіші топ '!CT17+'[1]кіші топ '!CW17+'[1]кіші топ '!CZ17</f>
        <v>0</v>
      </c>
      <c r="U8" s="13">
        <f>'[1]кіші топ '!BZ17+'[1]кіші топ '!CC17+'[1]кіші топ '!CF17+'[1]кіші топ '!CI17+'[1]кіші топ '!CL17+'[1]кіші топ '!CO17+'[1]кіші топ '!CR17+'[1]кіші топ '!CU17+'[1]кіші топ '!CX17+'[1]кіші топ '!DA17</f>
        <v>0</v>
      </c>
      <c r="V8" s="57">
        <f t="shared" si="8"/>
        <v>0</v>
      </c>
      <c r="W8" s="58" t="str">
        <f t="shared" si="3"/>
        <v xml:space="preserve"> </v>
      </c>
      <c r="X8" s="13">
        <f>'[1]кіші топ '!DB17+'[1]кіші топ '!DE17+'[1]кіші топ '!DH17+'[1]кіші топ '!DK17+'[1]кіші топ '!DN17</f>
        <v>0</v>
      </c>
      <c r="Y8" s="13">
        <f>'[1]кіші топ '!DC17+'[1]кіші топ '!DF17+'[1]кіші топ '!DI17+'[1]кіші топ '!DL17+'[1]кіші топ '!DO17</f>
        <v>0</v>
      </c>
      <c r="Z8" s="13">
        <f>'[1]кіші топ '!DD17+'[1]кіші топ '!DG17+'[1]кіші топ '!DJ17+'[1]кіші топ '!DM17+'[1]кіші топ '!DP17</f>
        <v>0</v>
      </c>
      <c r="AA8" s="57">
        <f t="shared" si="9"/>
        <v>0</v>
      </c>
      <c r="AB8" s="58" t="str">
        <f t="shared" si="4"/>
        <v xml:space="preserve"> </v>
      </c>
    </row>
    <row r="9" spans="2:28" ht="15.6" x14ac:dyDescent="0.3">
      <c r="B9" s="1">
        <v>4</v>
      </c>
      <c r="C9" s="56" t="str">
        <f>'кіші  топ'!B18</f>
        <v>Аманғос Юсуф</v>
      </c>
      <c r="D9" s="13">
        <f>'кіші  топ'!C18+'кіші  топ'!F18+'кіші  топ'!I18+'кіші  топ'!L18</f>
        <v>0</v>
      </c>
      <c r="E9" s="13">
        <f>'кіші  топ'!D18+'кіші  топ'!G18+'кіші  топ'!J18+'кіші  топ'!M18</f>
        <v>4</v>
      </c>
      <c r="F9" s="13">
        <f>'кіші  топ'!E18+'кіші  топ'!H18+'кіші  топ'!K18+'кіші  топ'!N18</f>
        <v>0</v>
      </c>
      <c r="G9" s="57">
        <f t="shared" si="0"/>
        <v>2</v>
      </c>
      <c r="H9" s="58" t="str">
        <f t="shared" si="1"/>
        <v>IІ</v>
      </c>
      <c r="I9" s="13">
        <f>'[1]кіші топ '!Y18+'[1]кіші топ '!AB18+'[1]кіші топ '!AE18+'[1]кіші топ '!AH18+'[1]кіші топ '!AK18+'[1]кіші топ '!AN18+'[1]кіші топ '!AQ18+'[1]кіші топ '!AT18+'[1]кіші топ '!AW18+'[1]кіші топ '!AZ18+'[1]кіші топ '!BC18+'[1]кіші топ '!BF18</f>
        <v>0</v>
      </c>
      <c r="J9" s="13">
        <f>'[1]кіші топ '!Z18+'[1]кіші топ '!AC18+'[1]кіші топ '!AF18+'[1]кіші топ '!AI18+'[1]кіші топ '!AL18+'[1]кіші топ '!AO18+'[1]кіші топ '!AR18+'[1]кіші топ '!AU18+'[1]кіші топ '!AX18+'[1]кіші топ '!BA18+'[1]кіші топ '!BD18+'[1]кіші топ '!BG18</f>
        <v>0</v>
      </c>
      <c r="K9" s="13">
        <f>'[1]кіші топ '!AA18+'[1]кіші топ '!AD18+'[1]кіші топ '!AG18+'[1]кіші топ '!AJ18+'[1]кіші топ '!AM18+'[1]кіші топ '!AP18+'[1]кіші топ '!AS18+'[1]кіші топ '!AV18+'[1]кіші топ '!AY18+'[1]кіші топ '!BB18+'[1]кіші топ '!BE18+'[1]кіші топ '!BH18</f>
        <v>0</v>
      </c>
      <c r="L9" s="57">
        <f t="shared" si="5"/>
        <v>0</v>
      </c>
      <c r="M9" s="58" t="str">
        <f t="shared" si="2"/>
        <v xml:space="preserve"> </v>
      </c>
      <c r="N9" s="13">
        <f>'[1]кіші топ '!BI18+'[1]кіші топ '!BL18+'[1]кіші топ '!BO18+'[1]кіші топ '!BR18+'[1]кіші топ '!BU18</f>
        <v>0</v>
      </c>
      <c r="O9" s="13">
        <f>'[1]кіші топ '!BJ18+'[1]кіші топ '!BM18+'[1]кіші топ '!BP18+'[1]кіші топ '!BS18+'[1]кіші топ '!BV18</f>
        <v>0</v>
      </c>
      <c r="P9" s="13">
        <f>'[1]кіші топ '!BK18+'[1]кіші топ '!BN18+'[1]кіші топ '!BQ18+'[1]кіші топ '!BT18+'[1]кіші топ '!BW18</f>
        <v>0</v>
      </c>
      <c r="Q9" s="57">
        <f t="shared" si="6"/>
        <v>0</v>
      </c>
      <c r="R9" s="58" t="str">
        <f t="shared" si="7"/>
        <v xml:space="preserve"> </v>
      </c>
      <c r="S9" s="13">
        <f>'[1]кіші топ '!BX18+'[1]кіші топ '!CA18+'[1]кіші топ '!CD18+'[1]кіші топ '!CG18+'[1]кіші топ '!CJ18+'[1]кіші топ '!CM18+'[1]кіші топ '!CP18+'[1]кіші топ '!CS18+'[1]кіші топ '!CV18+'[1]кіші топ '!CY18</f>
        <v>0</v>
      </c>
      <c r="T9" s="13">
        <f>'[1]кіші топ '!BY18+'[1]кіші топ '!CB18+'[1]кіші топ '!CE18+'[1]кіші топ '!CI18+'[1]кіші топ '!CK18+'[1]кіші топ '!CN18+'[1]кіші топ '!CQ18+'[1]кіші топ '!CT18+'[1]кіші топ '!CW18+'[1]кіші топ '!CZ18</f>
        <v>0</v>
      </c>
      <c r="U9" s="13">
        <f>'[1]кіші топ '!BZ18+'[1]кіші топ '!CC18+'[1]кіші топ '!CF18+'[1]кіші топ '!CI18+'[1]кіші топ '!CL18+'[1]кіші топ '!CO18+'[1]кіші топ '!CR18+'[1]кіші топ '!CU18+'[1]кіші топ '!CX18+'[1]кіші топ '!DA18</f>
        <v>0</v>
      </c>
      <c r="V9" s="57">
        <f t="shared" si="8"/>
        <v>0</v>
      </c>
      <c r="W9" s="58" t="str">
        <f t="shared" si="3"/>
        <v xml:space="preserve"> </v>
      </c>
      <c r="X9" s="13">
        <f>'[1]кіші топ '!DB18+'[1]кіші топ '!DE18+'[1]кіші топ '!DH18+'[1]кіші топ '!DK18+'[1]кіші топ '!DN18</f>
        <v>0</v>
      </c>
      <c r="Y9" s="13">
        <f>'[1]кіші топ '!DC18+'[1]кіші топ '!DF18+'[1]кіші топ '!DI18+'[1]кіші топ '!DL18+'[1]кіші топ '!DO18</f>
        <v>0</v>
      </c>
      <c r="Z9" s="13">
        <f>'[1]кіші топ '!DD18+'[1]кіші топ '!DG18+'[1]кіші топ '!DJ18+'[1]кіші топ '!DM18+'[1]кіші топ '!DP18</f>
        <v>0</v>
      </c>
      <c r="AA9" s="57">
        <f t="shared" si="9"/>
        <v>0</v>
      </c>
      <c r="AB9" s="58" t="str">
        <f t="shared" si="4"/>
        <v xml:space="preserve"> </v>
      </c>
    </row>
    <row r="10" spans="2:28" ht="15.6" x14ac:dyDescent="0.3">
      <c r="B10" s="1">
        <v>5</v>
      </c>
      <c r="C10" s="56" t="str">
        <f>'кіші  топ'!B19</f>
        <v xml:space="preserve">Әбіжан  Ерсұлтан </v>
      </c>
      <c r="D10" s="13">
        <f>'кіші  топ'!C19+'кіші  топ'!F19+'кіші  топ'!I19+'кіші  топ'!L19</f>
        <v>4</v>
      </c>
      <c r="E10" s="13">
        <f>'кіші  топ'!D19+'кіші  топ'!G19+'кіші  топ'!J19+'кіші  топ'!M19</f>
        <v>0</v>
      </c>
      <c r="F10" s="13">
        <f>'кіші  топ'!E19+'кіші  топ'!H19+'кіші  топ'!K19+'кіші  топ'!N19</f>
        <v>0</v>
      </c>
      <c r="G10" s="57">
        <f t="shared" si="0"/>
        <v>3</v>
      </c>
      <c r="H10" s="58" t="str">
        <f t="shared" si="1"/>
        <v>IIІ</v>
      </c>
      <c r="I10" s="13">
        <f>'[1]кіші топ '!Y19+'[1]кіші топ '!AB19+'[1]кіші топ '!AE19+'[1]кіші топ '!AH19+'[1]кіші топ '!AK19+'[1]кіші топ '!AN19+'[1]кіші топ '!AQ19+'[1]кіші топ '!AT19+'[1]кіші топ '!AW19+'[1]кіші топ '!AZ19+'[1]кіші топ '!BC19+'[1]кіші топ '!BF19</f>
        <v>0</v>
      </c>
      <c r="J10" s="13">
        <f>'[1]кіші топ '!Z19+'[1]кіші топ '!AC19+'[1]кіші топ '!AF19+'[1]кіші топ '!AI19+'[1]кіші топ '!AL19+'[1]кіші топ '!AO19+'[1]кіші топ '!AR19+'[1]кіші топ '!AU19+'[1]кіші топ '!AX19+'[1]кіші топ '!BA19+'[1]кіші топ '!BD19+'[1]кіші топ '!BG19</f>
        <v>0</v>
      </c>
      <c r="K10" s="13">
        <f>'[1]кіші топ '!AA19+'[1]кіші топ '!AD19+'[1]кіші топ '!AG19+'[1]кіші топ '!AJ19+'[1]кіші топ '!AM19+'[1]кіші топ '!AP19+'[1]кіші топ '!AS19+'[1]кіші топ '!AV19+'[1]кіші топ '!AY19+'[1]кіші топ '!BB19+'[1]кіші топ '!BE19+'[1]кіші топ '!BH19</f>
        <v>0</v>
      </c>
      <c r="L10" s="57">
        <f t="shared" si="5"/>
        <v>0</v>
      </c>
      <c r="M10" s="58" t="str">
        <f t="shared" si="2"/>
        <v xml:space="preserve"> </v>
      </c>
      <c r="N10" s="13">
        <f>'[1]кіші топ '!BI19+'[1]кіші топ '!BL19+'[1]кіші топ '!BO19+'[1]кіші топ '!BR19+'[1]кіші топ '!BU19</f>
        <v>0</v>
      </c>
      <c r="O10" s="13">
        <f>'[1]кіші топ '!BJ19+'[1]кіші топ '!BM19+'[1]кіші топ '!BP19+'[1]кіші топ '!BS19+'[1]кіші топ '!BV19</f>
        <v>0</v>
      </c>
      <c r="P10" s="13">
        <f>'[1]кіші топ '!BK19+'[1]кіші топ '!BN19+'[1]кіші топ '!BQ19+'[1]кіші топ '!BT19+'[1]кіші топ '!BW19</f>
        <v>0</v>
      </c>
      <c r="Q10" s="57">
        <f t="shared" si="6"/>
        <v>0</v>
      </c>
      <c r="R10" s="58" t="str">
        <f t="shared" si="7"/>
        <v xml:space="preserve"> </v>
      </c>
      <c r="S10" s="13">
        <f>'[1]кіші топ '!BX19+'[1]кіші топ '!CA19+'[1]кіші топ '!CD19+'[1]кіші топ '!CG19+'[1]кіші топ '!CJ19+'[1]кіші топ '!CM19+'[1]кіші топ '!CP19+'[1]кіші топ '!CS19+'[1]кіші топ '!CV19+'[1]кіші топ '!CY19</f>
        <v>0</v>
      </c>
      <c r="T10" s="13">
        <f>'[1]кіші топ '!BY19+'[1]кіші топ '!CB19+'[1]кіші топ '!CE19+'[1]кіші топ '!CI19+'[1]кіші топ '!CK19+'[1]кіші топ '!CN19+'[1]кіші топ '!CQ19+'[1]кіші топ '!CT19+'[1]кіші топ '!CW19+'[1]кіші топ '!CZ19</f>
        <v>0</v>
      </c>
      <c r="U10" s="13">
        <f>'[1]кіші топ '!BZ19+'[1]кіші топ '!CC19+'[1]кіші топ '!CF19+'[1]кіші топ '!CI19+'[1]кіші топ '!CL19+'[1]кіші топ '!CO19+'[1]кіші топ '!CR19+'[1]кіші топ '!CU19+'[1]кіші топ '!CX19+'[1]кіші топ '!DA19</f>
        <v>0</v>
      </c>
      <c r="V10" s="57">
        <f t="shared" si="8"/>
        <v>0</v>
      </c>
      <c r="W10" s="58" t="str">
        <f t="shared" si="3"/>
        <v xml:space="preserve"> </v>
      </c>
      <c r="X10" s="13">
        <f>'[1]кіші топ '!DB19+'[1]кіші топ '!DE19+'[1]кіші топ '!DH19+'[1]кіші топ '!DK19+'[1]кіші топ '!DN19</f>
        <v>0</v>
      </c>
      <c r="Y10" s="13">
        <f>'[1]кіші топ '!DC19+'[1]кіші топ '!DF19+'[1]кіші топ '!DI19+'[1]кіші топ '!DL19+'[1]кіші топ '!DO19</f>
        <v>0</v>
      </c>
      <c r="Z10" s="13">
        <f>'[1]кіші топ '!DD19+'[1]кіші топ '!DG19+'[1]кіші топ '!DJ19+'[1]кіші топ '!DM19+'[1]кіші топ '!DP19</f>
        <v>0</v>
      </c>
      <c r="AA10" s="57">
        <f t="shared" si="9"/>
        <v>0</v>
      </c>
      <c r="AB10" s="58" t="str">
        <f t="shared" si="4"/>
        <v xml:space="preserve"> </v>
      </c>
    </row>
    <row r="11" spans="2:28" ht="15.6" x14ac:dyDescent="0.3">
      <c r="B11" s="1">
        <v>6</v>
      </c>
      <c r="C11" s="56" t="str">
        <f>'кіші  топ'!B20</f>
        <v>Әкімғали Назар</v>
      </c>
      <c r="D11" s="13">
        <f>'кіші  топ'!E20+'кіші  топ'!H20+'кіші  топ'!K20+'кіші  топ'!N20</f>
        <v>4</v>
      </c>
      <c r="E11" s="13">
        <f>'кіші  топ'!F20+'кіші  топ'!I20+'кіші  топ'!L20+'кіші  топ'!O20</f>
        <v>0</v>
      </c>
      <c r="F11" s="13">
        <f>'кіші  топ'!G20+'кіші  топ'!J20+'кіші  топ'!M20+'кіші  топ'!P20</f>
        <v>0</v>
      </c>
      <c r="G11" s="57">
        <f t="shared" si="0"/>
        <v>3</v>
      </c>
      <c r="H11" s="58" t="str">
        <f t="shared" si="1"/>
        <v>IIІ</v>
      </c>
      <c r="I11" s="13">
        <f>'[1]кіші топ '!Y20+'[1]кіші топ '!AB20+'[1]кіші топ '!AE20+'[1]кіші топ '!AH20+'[1]кіші топ '!AK20+'[1]кіші топ '!AN20+'[1]кіші топ '!AQ20+'[1]кіші топ '!AT20+'[1]кіші топ '!AW20+'[1]кіші топ '!AZ20+'[1]кіші топ '!BC20+'[1]кіші топ '!BF20</f>
        <v>0</v>
      </c>
      <c r="J11" s="13">
        <f>'[1]кіші топ '!Z20+'[1]кіші топ '!AC20+'[1]кіші топ '!AF20+'[1]кіші топ '!AI20+'[1]кіші топ '!AL20+'[1]кіші топ '!AO20+'[1]кіші топ '!AR20+'[1]кіші топ '!AU20+'[1]кіші топ '!AX20+'[1]кіші топ '!BA20+'[1]кіші топ '!BD20+'[1]кіші топ '!BG20</f>
        <v>0</v>
      </c>
      <c r="K11" s="13">
        <f>'[1]кіші топ '!AA20+'[1]кіші топ '!AD20+'[1]кіші топ '!AG20+'[1]кіші топ '!AJ20+'[1]кіші топ '!AM20+'[1]кіші топ '!AP20+'[1]кіші топ '!AS20+'[1]кіші топ '!AV20+'[1]кіші топ '!AY20+'[1]кіші топ '!BB20+'[1]кіші топ '!BE20+'[1]кіші топ '!BH20</f>
        <v>0</v>
      </c>
      <c r="L11" s="57">
        <f t="shared" si="5"/>
        <v>0</v>
      </c>
      <c r="M11" s="58" t="str">
        <f t="shared" si="2"/>
        <v xml:space="preserve"> </v>
      </c>
      <c r="N11" s="13">
        <f>'[1]кіші топ '!BI20+'[1]кіші топ '!BL20+'[1]кіші топ '!BO20+'[1]кіші топ '!BR20+'[1]кіші топ '!BU20</f>
        <v>0</v>
      </c>
      <c r="O11" s="13">
        <f>'[1]кіші топ '!BJ20+'[1]кіші топ '!BM20+'[1]кіші топ '!BP20+'[1]кіші топ '!BS20+'[1]кіші топ '!BV20</f>
        <v>0</v>
      </c>
      <c r="P11" s="13">
        <f>'[1]кіші топ '!BK20+'[1]кіші топ '!BN20+'[1]кіші топ '!BQ20+'[1]кіші топ '!BT20+'[1]кіші топ '!BW20</f>
        <v>0</v>
      </c>
      <c r="Q11" s="57">
        <f t="shared" si="6"/>
        <v>0</v>
      </c>
      <c r="R11" s="58" t="str">
        <f t="shared" si="7"/>
        <v xml:space="preserve"> </v>
      </c>
      <c r="S11" s="13">
        <f>'[1]кіші топ '!BX20+'[1]кіші топ '!CA20+'[1]кіші топ '!CD20+'[1]кіші топ '!CG20+'[1]кіші топ '!CJ20+'[1]кіші топ '!CM20+'[1]кіші топ '!CP20+'[1]кіші топ '!CS20+'[1]кіші топ '!CV20+'[1]кіші топ '!CY20</f>
        <v>0</v>
      </c>
      <c r="T11" s="13">
        <f>'[1]кіші топ '!BY20+'[1]кіші топ '!CB20+'[1]кіші топ '!CE20+'[1]кіші топ '!CI20+'[1]кіші топ '!CK20+'[1]кіші топ '!CN20+'[1]кіші топ '!CQ20+'[1]кіші топ '!CT20+'[1]кіші топ '!CW20+'[1]кіші топ '!CZ20</f>
        <v>0</v>
      </c>
      <c r="U11" s="13">
        <f>'[1]кіші топ '!BZ20+'[1]кіші топ '!CC20+'[1]кіші топ '!CF20+'[1]кіші топ '!CI20+'[1]кіші топ '!CL20+'[1]кіші топ '!CO20+'[1]кіші топ '!CR20+'[1]кіші топ '!CU20+'[1]кіші топ '!CX20+'[1]кіші топ '!DA20</f>
        <v>0</v>
      </c>
      <c r="V11" s="57">
        <f t="shared" si="8"/>
        <v>0</v>
      </c>
      <c r="W11" s="58" t="str">
        <f t="shared" si="3"/>
        <v xml:space="preserve"> </v>
      </c>
      <c r="X11" s="13">
        <f>'[1]кіші топ '!DB20+'[1]кіші топ '!DE20+'[1]кіші топ '!DH20+'[1]кіші топ '!DK20+'[1]кіші топ '!DN20</f>
        <v>0</v>
      </c>
      <c r="Y11" s="13">
        <f>'[1]кіші топ '!DC20+'[1]кіші топ '!DF20+'[1]кіші топ '!DI20+'[1]кіші топ '!DL20+'[1]кіші топ '!DO20</f>
        <v>0</v>
      </c>
      <c r="Z11" s="13">
        <f>'[1]кіші топ '!DD20+'[1]кіші топ '!DG20+'[1]кіші топ '!DJ20+'[1]кіші топ '!DM20+'[1]кіші топ '!DP20</f>
        <v>0</v>
      </c>
      <c r="AA11" s="57">
        <f t="shared" si="9"/>
        <v>0</v>
      </c>
      <c r="AB11" s="58" t="str">
        <f t="shared" si="4"/>
        <v xml:space="preserve"> </v>
      </c>
    </row>
    <row r="12" spans="2:28" ht="15.6" x14ac:dyDescent="0.3">
      <c r="B12" s="1">
        <v>7</v>
      </c>
      <c r="C12" s="56" t="str">
        <f>'кіші  топ'!B21</f>
        <v xml:space="preserve">Елжанов Арлан </v>
      </c>
      <c r="D12" s="13">
        <f>'кіші  топ'!C21+'кіші  топ'!F21+'кіші  топ'!I21+'кіші  топ'!L21</f>
        <v>0</v>
      </c>
      <c r="E12" s="13">
        <f>'кіші  топ'!D21+'кіші  топ'!G21+'кіші  топ'!J21+'кіші  топ'!M21</f>
        <v>4</v>
      </c>
      <c r="F12" s="13">
        <f>'кіші  топ'!E21+'кіші  топ'!H21+'кіші  топ'!K21+'кіші  топ'!N21</f>
        <v>0</v>
      </c>
      <c r="G12" s="57">
        <f t="shared" si="0"/>
        <v>2</v>
      </c>
      <c r="H12" s="58" t="str">
        <f t="shared" si="1"/>
        <v>IІ</v>
      </c>
      <c r="I12" s="13">
        <f>'[1]кіші топ '!Y21+'[1]кіші топ '!AB21+'[1]кіші топ '!AE21+'[1]кіші топ '!AH21+'[1]кіші топ '!AK21+'[1]кіші топ '!AN21+'[1]кіші топ '!AQ21+'[1]кіші топ '!AT21+'[1]кіші топ '!AW21+'[1]кіші топ '!AZ21+'[1]кіші топ '!BC21+'[1]кіші топ '!BF21</f>
        <v>0</v>
      </c>
      <c r="J12" s="13">
        <f>'[1]кіші топ '!Z21+'[1]кіші топ '!AC21+'[1]кіші топ '!AF21+'[1]кіші топ '!AI21+'[1]кіші топ '!AL21+'[1]кіші топ '!AO21+'[1]кіші топ '!AR21+'[1]кіші топ '!AU21+'[1]кіші топ '!AX21+'[1]кіші топ '!BA21+'[1]кіші топ '!BD21+'[1]кіші топ '!BG21</f>
        <v>0</v>
      </c>
      <c r="K12" s="13">
        <f>'[1]кіші топ '!AA21+'[1]кіші топ '!AD21+'[1]кіші топ '!AG21+'[1]кіші топ '!AJ21+'[1]кіші топ '!AM21+'[1]кіші топ '!AP21+'[1]кіші топ '!AS21+'[1]кіші топ '!AV21+'[1]кіші топ '!AY21+'[1]кіші топ '!BB21+'[1]кіші топ '!BE21+'[1]кіші топ '!BH21</f>
        <v>0</v>
      </c>
      <c r="L12" s="57">
        <f t="shared" si="5"/>
        <v>0</v>
      </c>
      <c r="M12" s="58" t="str">
        <f t="shared" si="2"/>
        <v xml:space="preserve"> </v>
      </c>
      <c r="N12" s="13">
        <f>'[1]кіші топ '!BI21+'[1]кіші топ '!BL21+'[1]кіші топ '!BO21+'[1]кіші топ '!BR21+'[1]кіші топ '!BU21</f>
        <v>0</v>
      </c>
      <c r="O12" s="13">
        <f>'[1]кіші топ '!BJ21+'[1]кіші топ '!BM21+'[1]кіші топ '!BP21+'[1]кіші топ '!BS21+'[1]кіші топ '!BV21</f>
        <v>0</v>
      </c>
      <c r="P12" s="13">
        <f>'[1]кіші топ '!BK21+'[1]кіші топ '!BN21+'[1]кіші топ '!BQ21+'[1]кіші топ '!BT21+'[1]кіші топ '!BW21</f>
        <v>0</v>
      </c>
      <c r="Q12" s="57">
        <f t="shared" si="6"/>
        <v>0</v>
      </c>
      <c r="R12" s="58" t="str">
        <f t="shared" si="7"/>
        <v xml:space="preserve"> </v>
      </c>
      <c r="S12" s="13">
        <f>'[1]кіші топ '!BX21+'[1]кіші топ '!CA21+'[1]кіші топ '!CD21+'[1]кіші топ '!CG21+'[1]кіші топ '!CJ21+'[1]кіші топ '!CM21+'[1]кіші топ '!CP21+'[1]кіші топ '!CS21+'[1]кіші топ '!CV21+'[1]кіші топ '!CY21</f>
        <v>0</v>
      </c>
      <c r="T12" s="13">
        <f>'[1]кіші топ '!BY21+'[1]кіші топ '!CB21+'[1]кіші топ '!CE21+'[1]кіші топ '!CI21+'[1]кіші топ '!CK21+'[1]кіші топ '!CN21+'[1]кіші топ '!CQ21+'[1]кіші топ '!CT21+'[1]кіші топ '!CW21+'[1]кіші топ '!CZ21</f>
        <v>0</v>
      </c>
      <c r="U12" s="13">
        <f>'[1]кіші топ '!BZ21+'[1]кіші топ '!CC21+'[1]кіші топ '!CF21+'[1]кіші топ '!CI21+'[1]кіші топ '!CL21+'[1]кіші топ '!CO21+'[1]кіші топ '!CR21+'[1]кіші топ '!CU21+'[1]кіші топ '!CX21+'[1]кіші топ '!DA21</f>
        <v>0</v>
      </c>
      <c r="V12" s="57">
        <f t="shared" si="8"/>
        <v>0</v>
      </c>
      <c r="W12" s="58" t="str">
        <f t="shared" si="3"/>
        <v xml:space="preserve"> </v>
      </c>
      <c r="X12" s="13">
        <f>'[1]кіші топ '!DB21+'[1]кіші топ '!DE21+'[1]кіші топ '!DH21+'[1]кіші топ '!DK21+'[1]кіші топ '!DN21</f>
        <v>0</v>
      </c>
      <c r="Y12" s="13">
        <f>'[1]кіші топ '!DC21+'[1]кіші топ '!DF21+'[1]кіші топ '!DI21+'[1]кіші топ '!DL21+'[1]кіші топ '!DO21</f>
        <v>0</v>
      </c>
      <c r="Z12" s="13">
        <f>'[1]кіші топ '!DD21+'[1]кіші топ '!DG21+'[1]кіші топ '!DJ21+'[1]кіші топ '!DM21+'[1]кіші топ '!DP21</f>
        <v>0</v>
      </c>
      <c r="AA12" s="57">
        <f t="shared" si="9"/>
        <v>0</v>
      </c>
      <c r="AB12" s="58" t="str">
        <f t="shared" si="4"/>
        <v xml:space="preserve"> </v>
      </c>
    </row>
    <row r="13" spans="2:28" x14ac:dyDescent="0.3">
      <c r="B13" s="48">
        <v>8</v>
      </c>
      <c r="C13" s="56" t="str">
        <f>'кіші  топ'!B22</f>
        <v xml:space="preserve">Жолаушыбай Бақтияр </v>
      </c>
      <c r="D13" s="13">
        <f>'кіші  топ'!C22+'кіші  топ'!F22+'кіші  топ'!I22+'кіші  топ'!L22</f>
        <v>4</v>
      </c>
      <c r="E13" s="13">
        <f>'кіші  топ'!D22+'кіші  топ'!G22+'кіші  топ'!J22+'кіші  топ'!M22</f>
        <v>0</v>
      </c>
      <c r="F13" s="13">
        <f>'кіші  топ'!E22+'кіші  топ'!H22+'кіші  топ'!K22+'кіші  топ'!N22</f>
        <v>0</v>
      </c>
      <c r="G13" s="57">
        <f t="shared" si="0"/>
        <v>3</v>
      </c>
      <c r="H13" s="58" t="str">
        <f t="shared" si="1"/>
        <v>IIІ</v>
      </c>
      <c r="I13" s="13">
        <f>'[1]кіші топ '!Y21+'[1]кіші топ '!AB21+'[1]кіші топ '!AE21+'[1]кіші топ '!AH21+'[1]кіші топ '!AK21+'[1]кіші топ '!AN21+'[1]кіші топ '!AQ21+'[1]кіші топ '!AT21+'[1]кіші топ '!AW21+'[1]кіші топ '!AZ21+'[1]кіші топ '!BC21+'[1]кіші топ '!BF21</f>
        <v>0</v>
      </c>
      <c r="J13" s="13">
        <f>'[1]кіші топ '!Z21+'[1]кіші топ '!AC21+'[1]кіші топ '!AF21+'[1]кіші топ '!AI21+'[1]кіші топ '!AL21+'[1]кіші топ '!AO21+'[1]кіші топ '!AR21+'[1]кіші топ '!AU21+'[1]кіші топ '!AX21+'[1]кіші топ '!BA21+'[1]кіші топ '!BD21+'[1]кіші топ '!BG21</f>
        <v>0</v>
      </c>
      <c r="K13" s="13">
        <f>'[1]кіші топ '!AA21+'[1]кіші топ '!AD21+'[1]кіші топ '!AG21+'[1]кіші топ '!AJ21+'[1]кіші топ '!AM21+'[1]кіші топ '!AP21+'[1]кіші топ '!AS21+'[1]кіші топ '!AV21+'[1]кіші топ '!AY21+'[1]кіші топ '!BB21+'[1]кіші топ '!BE21+'[1]кіші топ '!BH21</f>
        <v>0</v>
      </c>
      <c r="L13" s="57">
        <f t="shared" si="5"/>
        <v>0</v>
      </c>
      <c r="M13" s="58" t="str">
        <f t="shared" si="2"/>
        <v xml:space="preserve"> </v>
      </c>
      <c r="N13" s="13">
        <f>'[1]кіші топ '!BI21+'[1]кіші топ '!BL21+'[1]кіші топ '!BO21+'[1]кіші топ '!BR21+'[1]кіші топ '!BU21</f>
        <v>0</v>
      </c>
      <c r="O13" s="13">
        <f>'[1]кіші топ '!BJ21+'[1]кіші топ '!BM21+'[1]кіші топ '!BP21+'[1]кіші топ '!BS21+'[1]кіші топ '!BV21</f>
        <v>0</v>
      </c>
      <c r="P13" s="13">
        <f>'[1]кіші топ '!BK21+'[1]кіші топ '!BN21+'[1]кіші топ '!BQ21+'[1]кіші топ '!BT21+'[1]кіші топ '!BW21</f>
        <v>0</v>
      </c>
      <c r="Q13" s="57">
        <f t="shared" si="6"/>
        <v>0</v>
      </c>
      <c r="R13" s="58" t="str">
        <f t="shared" si="7"/>
        <v xml:space="preserve"> </v>
      </c>
      <c r="S13" s="13">
        <f>'[1]кіші топ '!BX21+'[1]кіші топ '!CA21+'[1]кіші топ '!CD21+'[1]кіші топ '!CG21+'[1]кіші топ '!CJ21+'[1]кіші топ '!CM21+'[1]кіші топ '!CP21+'[1]кіші топ '!CS21+'[1]кіші топ '!CV21+'[1]кіші топ '!CY21</f>
        <v>0</v>
      </c>
      <c r="T13" s="13">
        <f>'[1]кіші топ '!BY21+'[1]кіші топ '!CB21+'[1]кіші топ '!CE21+'[1]кіші топ '!CI21+'[1]кіші топ '!CK21+'[1]кіші топ '!CN21+'[1]кіші топ '!CQ21+'[1]кіші топ '!CT21+'[1]кіші топ '!CW21+'[1]кіші топ '!CZ21</f>
        <v>0</v>
      </c>
      <c r="U13" s="13">
        <f>'[1]кіші топ '!BZ21+'[1]кіші топ '!CC21+'[1]кіші топ '!CF21+'[1]кіші топ '!CI21+'[1]кіші топ '!CL21+'[1]кіші топ '!CO21+'[1]кіші топ '!CR21+'[1]кіші топ '!CU21+'[1]кіші топ '!CX21+'[1]кіші топ '!DA21</f>
        <v>0</v>
      </c>
      <c r="V13" s="57">
        <f t="shared" si="8"/>
        <v>0</v>
      </c>
      <c r="W13" s="58" t="str">
        <f t="shared" si="3"/>
        <v xml:space="preserve"> </v>
      </c>
      <c r="X13" s="13">
        <f>'[1]кіші топ '!DB21+'[1]кіші топ '!DE21+'[1]кіші топ '!DH21+'[1]кіші топ '!DK21+'[1]кіші топ '!DN21</f>
        <v>0</v>
      </c>
      <c r="Y13" s="13">
        <f>'[1]кіші топ '!DC21+'[1]кіші топ '!DF21+'[1]кіші топ '!DI21+'[1]кіші топ '!DL21+'[1]кіші топ '!DO21</f>
        <v>0</v>
      </c>
      <c r="Z13" s="13">
        <f>'[1]кіші топ '!DD21+'[1]кіші топ '!DG21+'[1]кіші топ '!DJ21+'[1]кіші топ '!DM21+'[1]кіші топ '!DP21</f>
        <v>0</v>
      </c>
      <c r="AA13" s="57">
        <f t="shared" si="9"/>
        <v>0</v>
      </c>
      <c r="AB13" s="58" t="str">
        <f t="shared" si="4"/>
        <v xml:space="preserve"> </v>
      </c>
    </row>
    <row r="14" spans="2:28" x14ac:dyDescent="0.3">
      <c r="B14" s="48">
        <v>9</v>
      </c>
      <c r="C14" s="56" t="str">
        <f>'кіші  топ'!B23</f>
        <v xml:space="preserve">Кенгесбаева Нұрила </v>
      </c>
      <c r="D14" s="13">
        <f>'кіші  топ'!C23+'кіші  топ'!F23+'кіші  топ'!I23+'кіші  топ'!L23</f>
        <v>4</v>
      </c>
      <c r="E14" s="13">
        <f>'кіші  топ'!D23+'кіші  топ'!G23+'кіші  топ'!J23+'кіші  топ'!M23</f>
        <v>0</v>
      </c>
      <c r="F14" s="13">
        <f>'кіші  топ'!E23+'кіші  топ'!H23+'кіші  топ'!K23+'кіші  топ'!N23</f>
        <v>0</v>
      </c>
      <c r="G14" s="57">
        <f t="shared" si="0"/>
        <v>3</v>
      </c>
      <c r="H14" s="58" t="str">
        <f t="shared" si="1"/>
        <v>IIІ</v>
      </c>
      <c r="I14" s="13">
        <f>'[1]кіші топ '!Y23+'[1]кіші топ '!AB23+'[1]кіші топ '!AE23+'[1]кіші топ '!AH23+'[1]кіші топ '!AK23+'[1]кіші топ '!AN23+'[1]кіші топ '!AQ23+'[1]кіші топ '!AT23+'[1]кіші топ '!AW23+'[1]кіші топ '!AZ23+'[1]кіші топ '!BC23+'[1]кіші топ '!BF23</f>
        <v>0</v>
      </c>
      <c r="J14" s="13">
        <f>'[1]кіші топ '!Z23+'[1]кіші топ '!AC23+'[1]кіші топ '!AF23+'[1]кіші топ '!AI23+'[1]кіші топ '!AL23+'[1]кіші топ '!AO23+'[1]кіші топ '!AR23+'[1]кіші топ '!AU23+'[1]кіші топ '!AX23+'[1]кіші топ '!BA23+'[1]кіші топ '!BD23+'[1]кіші топ '!BG23</f>
        <v>0</v>
      </c>
      <c r="K14" s="13">
        <f>'[1]кіші топ '!AA23+'[1]кіші топ '!AD23+'[1]кіші топ '!AG23+'[1]кіші топ '!AJ23+'[1]кіші топ '!AM23+'[1]кіші топ '!AP23+'[1]кіші топ '!AS23+'[1]кіші топ '!AV23+'[1]кіші топ '!AY23+'[1]кіші топ '!BB23+'[1]кіші топ '!BE23+'[1]кіші топ '!BH23</f>
        <v>0</v>
      </c>
      <c r="L14" s="57">
        <f t="shared" si="5"/>
        <v>0</v>
      </c>
      <c r="M14" s="58" t="str">
        <f t="shared" si="2"/>
        <v xml:space="preserve"> </v>
      </c>
      <c r="N14" s="13">
        <f>'[1]кіші топ '!BI23+'[1]кіші топ '!BL23+'[1]кіші топ '!BO23+'[1]кіші топ '!BR23+'[1]кіші топ '!BU23</f>
        <v>0</v>
      </c>
      <c r="O14" s="13">
        <f>'[1]кіші топ '!BJ23+'[1]кіші топ '!BM23+'[1]кіші топ '!BP23+'[1]кіші топ '!BS23+'[1]кіші топ '!BV23</f>
        <v>0</v>
      </c>
      <c r="P14" s="13">
        <f>'[1]кіші топ '!BK23+'[1]кіші топ '!BN23+'[1]кіші топ '!BQ23+'[1]кіші топ '!BT23+'[1]кіші топ '!BW23</f>
        <v>0</v>
      </c>
      <c r="Q14" s="57">
        <f t="shared" si="6"/>
        <v>0</v>
      </c>
      <c r="R14" s="58" t="str">
        <f t="shared" si="7"/>
        <v xml:space="preserve"> </v>
      </c>
      <c r="S14" s="13">
        <f>'[1]кіші топ '!BX23+'[1]кіші топ '!CA23+'[1]кіші топ '!CD23+'[1]кіші топ '!CG23+'[1]кіші топ '!CJ23+'[1]кіші топ '!CM23+'[1]кіші топ '!CP23+'[1]кіші топ '!CS23+'[1]кіші топ '!CV23+'[1]кіші топ '!CY23</f>
        <v>0</v>
      </c>
      <c r="T14" s="13">
        <f>'[1]кіші топ '!BY23+'[1]кіші топ '!CB23+'[1]кіші топ '!CE23+'[1]кіші топ '!CI23+'[1]кіші топ '!CK23+'[1]кіші топ '!CN23+'[1]кіші топ '!CQ23+'[1]кіші топ '!CT23+'[1]кіші топ '!CW23+'[1]кіші топ '!CZ23</f>
        <v>0</v>
      </c>
      <c r="U14" s="13">
        <f>'[1]кіші топ '!BZ23+'[1]кіші топ '!CC23+'[1]кіші топ '!CF23+'[1]кіші топ '!CI23+'[1]кіші топ '!CL23+'[1]кіші топ '!CO23+'[1]кіші топ '!CR23+'[1]кіші топ '!CU23+'[1]кіші топ '!CX23+'[1]кіші топ '!DA23</f>
        <v>0</v>
      </c>
      <c r="V14" s="57">
        <f t="shared" si="8"/>
        <v>0</v>
      </c>
      <c r="W14" s="58" t="str">
        <f t="shared" si="3"/>
        <v xml:space="preserve"> </v>
      </c>
      <c r="X14" s="13">
        <f>'[1]кіші топ '!DB23+'[1]кіші топ '!DE23+'[1]кіші топ '!DH23+'[1]кіші топ '!DK23+'[1]кіші топ '!DN23</f>
        <v>0</v>
      </c>
      <c r="Y14" s="13">
        <f>'[1]кіші топ '!DC23+'[1]кіші топ '!DF23+'[1]кіші топ '!DI23+'[1]кіші топ '!DL23+'[1]кіші топ '!DO23</f>
        <v>0</v>
      </c>
      <c r="Z14" s="13">
        <f>'[1]кіші топ '!DD23+'[1]кіші топ '!DG23+'[1]кіші топ '!DJ23+'[1]кіші топ '!DM23+'[1]кіші топ '!DP23</f>
        <v>0</v>
      </c>
      <c r="AA14" s="57">
        <f t="shared" si="9"/>
        <v>0</v>
      </c>
      <c r="AB14" s="58" t="str">
        <f t="shared" si="4"/>
        <v xml:space="preserve"> </v>
      </c>
    </row>
    <row r="15" spans="2:28" x14ac:dyDescent="0.3">
      <c r="B15" s="48">
        <v>10</v>
      </c>
      <c r="C15" s="56" t="str">
        <f>'кіші  топ'!B24</f>
        <v xml:space="preserve">Кунаев Әлім </v>
      </c>
      <c r="D15" s="13">
        <f>'кіші  топ'!C24+'кіші  топ'!F24+'кіші  топ'!I24+'кіші  топ'!L24</f>
        <v>4</v>
      </c>
      <c r="E15" s="13">
        <f>'кіші  топ'!D24+'кіші  топ'!G24+'кіші  топ'!J24+'кіші  топ'!M24</f>
        <v>0</v>
      </c>
      <c r="F15" s="13">
        <f>'кіші  топ'!E24+'кіші  топ'!H24+'кіші  топ'!K24+'кіші  топ'!N24</f>
        <v>0</v>
      </c>
      <c r="G15" s="57">
        <f t="shared" si="0"/>
        <v>3</v>
      </c>
      <c r="H15" s="58" t="str">
        <f t="shared" si="1"/>
        <v>IIІ</v>
      </c>
      <c r="I15" s="13">
        <f>'[1]кіші топ '!Y29+'[1]кіші топ '!AB29+'[1]кіші топ '!AE29+'[1]кіші топ '!AH29+'[1]кіші топ '!AK29+'[1]кіші топ '!AN29+'[1]кіші топ '!AQ29+'[1]кіші топ '!AT29+'[1]кіші топ '!AW29+'[1]кіші топ '!AZ29+'[1]кіші топ '!BC29+'[1]кіші топ '!BF29</f>
        <v>0</v>
      </c>
      <c r="J15" s="13">
        <f>'[1]кіші топ '!Z29+'[1]кіші топ '!AC29+'[1]кіші топ '!AF29+'[1]кіші топ '!AI29+'[1]кіші топ '!AL29+'[1]кіші топ '!AO29+'[1]кіші топ '!AR29+'[1]кіші топ '!AU29+'[1]кіші топ '!AX29+'[1]кіші топ '!BA29+'[1]кіші топ '!BD29+'[1]кіші топ '!BG29</f>
        <v>0</v>
      </c>
      <c r="K15" s="13">
        <f>'[1]кіші топ '!AA29+'[1]кіші топ '!AD29+'[1]кіші топ '!AG29+'[1]кіші топ '!AJ29+'[1]кіші топ '!AM29+'[1]кіші топ '!AP29+'[1]кіші топ '!AS29+'[1]кіші топ '!AV29+'[1]кіші топ '!AY29+'[1]кіші топ '!BB29+'[1]кіші топ '!BE29+'[1]кіші топ '!BH29</f>
        <v>0</v>
      </c>
      <c r="L15" s="57">
        <f t="shared" si="5"/>
        <v>0</v>
      </c>
      <c r="M15" s="58" t="str">
        <f t="shared" si="2"/>
        <v xml:space="preserve"> </v>
      </c>
      <c r="N15" s="13">
        <f>'[1]кіші топ '!BI29+'[1]кіші топ '!BL29+'[1]кіші топ '!BO29+'[1]кіші топ '!BR29+'[1]кіші топ '!BU29</f>
        <v>0</v>
      </c>
      <c r="O15" s="13">
        <f>'[1]кіші топ '!BJ29+'[1]кіші топ '!BM29+'[1]кіші топ '!BP29+'[1]кіші топ '!BS29+'[1]кіші топ '!BV29</f>
        <v>0</v>
      </c>
      <c r="P15" s="13">
        <f>'[1]кіші топ '!BK29+'[1]кіші топ '!BN29+'[1]кіші топ '!BQ29+'[1]кіші топ '!BT29+'[1]кіші топ '!BW29</f>
        <v>0</v>
      </c>
      <c r="Q15" s="57">
        <f t="shared" si="6"/>
        <v>0</v>
      </c>
      <c r="R15" s="58" t="str">
        <f t="shared" si="7"/>
        <v xml:space="preserve"> </v>
      </c>
      <c r="S15" s="13">
        <f>'[1]кіші топ '!BX29+'[1]кіші топ '!CA29+'[1]кіші топ '!CD29+'[1]кіші топ '!CG29+'[1]кіші топ '!CJ29+'[1]кіші топ '!CM29+'[1]кіші топ '!CP29+'[1]кіші топ '!CS29+'[1]кіші топ '!CV29+'[1]кіші топ '!CY29</f>
        <v>0</v>
      </c>
      <c r="T15" s="13">
        <f>'[1]кіші топ '!BY29+'[1]кіші топ '!CB29+'[1]кіші топ '!CE29+'[1]кіші топ '!CI29+'[1]кіші топ '!CK29+'[1]кіші топ '!CN29+'[1]кіші топ '!CQ29+'[1]кіші топ '!CT29+'[1]кіші топ '!CW29+'[1]кіші топ '!CZ29</f>
        <v>0</v>
      </c>
      <c r="U15" s="13">
        <f>'[1]кіші топ '!BZ29+'[1]кіші топ '!CC29+'[1]кіші топ '!CF29+'[1]кіші топ '!CI29+'[1]кіші топ '!CL29+'[1]кіші топ '!CO29+'[1]кіші топ '!CR29+'[1]кіші топ '!CU29+'[1]кіші топ '!CX29+'[1]кіші топ '!DA29</f>
        <v>0</v>
      </c>
      <c r="V15" s="57">
        <f t="shared" si="8"/>
        <v>0</v>
      </c>
      <c r="W15" s="58" t="str">
        <f t="shared" si="3"/>
        <v xml:space="preserve"> </v>
      </c>
      <c r="X15" s="13">
        <f>'[1]кіші топ '!DB29+'[1]кіші топ '!DE29+'[1]кіші топ '!DH29+'[1]кіші топ '!DK29+'[1]кіші топ '!DN29</f>
        <v>0</v>
      </c>
      <c r="Y15" s="13">
        <f>'[1]кіші топ '!DC29+'[1]кіші топ '!DF29+'[1]кіші топ '!DI29+'[1]кіші топ '!DL29+'[1]кіші топ '!DO29</f>
        <v>0</v>
      </c>
      <c r="Z15" s="13">
        <f>'[1]кіші топ '!DD29+'[1]кіші топ '!DG29+'[1]кіші топ '!DJ29+'[1]кіші топ '!DM29+'[1]кіші топ '!DP29</f>
        <v>0</v>
      </c>
      <c r="AA15" s="57">
        <f t="shared" si="9"/>
        <v>0</v>
      </c>
      <c r="AB15" s="58" t="str">
        <f t="shared" si="4"/>
        <v xml:space="preserve"> </v>
      </c>
    </row>
    <row r="16" spans="2:28" x14ac:dyDescent="0.3">
      <c r="B16" s="48">
        <v>11</v>
      </c>
      <c r="C16" s="56" t="str">
        <f>'кіші  топ'!B25</f>
        <v xml:space="preserve">Қалқабаев   Назар </v>
      </c>
      <c r="D16" s="13">
        <f>'кіші  топ'!C25+'кіші  топ'!F25+'кіші  топ'!I25+'кіші  топ'!L25</f>
        <v>0</v>
      </c>
      <c r="E16" s="13">
        <f>'кіші  топ'!D25+'кіші  топ'!G25+'кіші  топ'!J25+'кіші  топ'!M25</f>
        <v>4</v>
      </c>
      <c r="F16" s="13">
        <f>'кіші  топ'!E25+'кіші  топ'!H25+'кіші  топ'!K25+'кіші  топ'!N25</f>
        <v>0</v>
      </c>
      <c r="G16" s="57">
        <f t="shared" si="0"/>
        <v>2</v>
      </c>
      <c r="H16" s="58" t="str">
        <f t="shared" si="1"/>
        <v>IІ</v>
      </c>
      <c r="I16" s="13">
        <f>'[1]кіші топ '!Y25+'[1]кіші топ '!AB25+'[1]кіші топ '!AE25+'[1]кіші топ '!AH25+'[1]кіші топ '!AK25+'[1]кіші топ '!AN25+'[1]кіші топ '!AQ25+'[1]кіші топ '!AT25+'[1]кіші топ '!AW25+'[1]кіші топ '!AZ25+'[1]кіші топ '!BC25+'[1]кіші топ '!BF25</f>
        <v>0</v>
      </c>
      <c r="J16" s="13">
        <f>'[1]кіші топ '!Z25+'[1]кіші топ '!AC25+'[1]кіші топ '!AF25+'[1]кіші топ '!AI25+'[1]кіші топ '!AL25+'[1]кіші топ '!AO25+'[1]кіші топ '!AR25+'[1]кіші топ '!AU25+'[1]кіші топ '!AX25+'[1]кіші топ '!BA25+'[1]кіші топ '!BD25+'[1]кіші топ '!BG25</f>
        <v>0</v>
      </c>
      <c r="K16" s="13">
        <f>'[1]кіші топ '!AA25+'[1]кіші топ '!AD25+'[1]кіші топ '!AG25+'[1]кіші топ '!AJ25+'[1]кіші топ '!AM25+'[1]кіші топ '!AP25+'[1]кіші топ '!AS25+'[1]кіші топ '!AV25+'[1]кіші топ '!AY25+'[1]кіші топ '!BB25+'[1]кіші топ '!BE25+'[1]кіші топ '!BH25</f>
        <v>0</v>
      </c>
      <c r="L16" s="57">
        <f t="shared" si="5"/>
        <v>0</v>
      </c>
      <c r="M16" s="58" t="str">
        <f t="shared" si="2"/>
        <v xml:space="preserve"> </v>
      </c>
      <c r="N16" s="13">
        <f>'[1]кіші топ '!BI25+'[1]кіші топ '!BL25+'[1]кіші топ '!BO25+'[1]кіші топ '!BR25+'[1]кіші топ '!BU25</f>
        <v>0</v>
      </c>
      <c r="O16" s="13">
        <f>'[1]кіші топ '!BJ25+'[1]кіші топ '!BM25+'[1]кіші топ '!BP25+'[1]кіші топ '!BS25+'[1]кіші топ '!BV25</f>
        <v>0</v>
      </c>
      <c r="P16" s="13">
        <f>'[1]кіші топ '!BK25+'[1]кіші топ '!BN25+'[1]кіші топ '!BQ25+'[1]кіші топ '!BT25+'[1]кіші топ '!BW25</f>
        <v>0</v>
      </c>
      <c r="Q16" s="57">
        <f t="shared" si="6"/>
        <v>0</v>
      </c>
      <c r="R16" s="58" t="str">
        <f t="shared" si="7"/>
        <v xml:space="preserve"> </v>
      </c>
      <c r="S16" s="13">
        <f>'[1]кіші топ '!BX25+'[1]кіші топ '!CA25+'[1]кіші топ '!CD25+'[1]кіші топ '!CG25+'[1]кіші топ '!CJ25+'[1]кіші топ '!CM25+'[1]кіші топ '!CP25+'[1]кіші топ '!CS25+'[1]кіші топ '!CV25+'[1]кіші топ '!CY25</f>
        <v>0</v>
      </c>
      <c r="T16" s="13">
        <f>'[1]кіші топ '!BY25+'[1]кіші топ '!CB25+'[1]кіші топ '!CE25+'[1]кіші топ '!CI25+'[1]кіші топ '!CK25+'[1]кіші топ '!CN25+'[1]кіші топ '!CQ25+'[1]кіші топ '!CT25+'[1]кіші топ '!CW25+'[1]кіші топ '!CZ25</f>
        <v>0</v>
      </c>
      <c r="U16" s="13">
        <f>'[1]кіші топ '!BZ25+'[1]кіші топ '!CC25+'[1]кіші топ '!CF25+'[1]кіші топ '!CI25+'[1]кіші топ '!CL25+'[1]кіші топ '!CO25+'[1]кіші топ '!CR25+'[1]кіші топ '!CU25+'[1]кіші топ '!CX25+'[1]кіші топ '!DA25</f>
        <v>0</v>
      </c>
      <c r="V16" s="57">
        <f t="shared" si="8"/>
        <v>0</v>
      </c>
      <c r="W16" s="58" t="str">
        <f t="shared" si="3"/>
        <v xml:space="preserve"> </v>
      </c>
      <c r="X16" s="13">
        <f>'[1]кіші топ '!DB25+'[1]кіші топ '!DE25+'[1]кіші топ '!DH25+'[1]кіші топ '!DK25+'[1]кіші топ '!DN25</f>
        <v>0</v>
      </c>
      <c r="Y16" s="13">
        <f>'[1]кіші топ '!DC25+'[1]кіші топ '!DF25+'[1]кіші топ '!DI25+'[1]кіші топ '!DL25+'[1]кіші топ '!DO25</f>
        <v>0</v>
      </c>
      <c r="Z16" s="13">
        <f>'[1]кіші топ '!DD25+'[1]кіші топ '!DG25+'[1]кіші топ '!DJ25+'[1]кіші топ '!DM25+'[1]кіші топ '!DP25</f>
        <v>0</v>
      </c>
      <c r="AA16" s="57">
        <f t="shared" si="9"/>
        <v>0</v>
      </c>
      <c r="AB16" s="58" t="str">
        <f t="shared" si="4"/>
        <v xml:space="preserve"> </v>
      </c>
    </row>
    <row r="17" spans="2:28" x14ac:dyDescent="0.3">
      <c r="B17" s="48">
        <v>12</v>
      </c>
      <c r="C17" s="56" t="str">
        <f>'кіші  топ'!B26</f>
        <v xml:space="preserve">Қанатжанов Асхат </v>
      </c>
      <c r="D17" s="13">
        <f>'кіші  топ'!C26+'кіші  топ'!F26+'кіші  топ'!I26+'кіші  топ'!L26</f>
        <v>0</v>
      </c>
      <c r="E17" s="13">
        <f>'кіші  топ'!D26+'кіші  топ'!G26+'кіші  топ'!J26+'кіші  топ'!M26</f>
        <v>0</v>
      </c>
      <c r="F17" s="13">
        <f>'кіші  топ'!E26+'кіші  топ'!H26+'кіші  топ'!K26+'кіші  топ'!N26</f>
        <v>4</v>
      </c>
      <c r="G17" s="57">
        <f t="shared" si="0"/>
        <v>1</v>
      </c>
      <c r="H17" s="58" t="str">
        <f t="shared" si="1"/>
        <v>I</v>
      </c>
      <c r="I17" s="13">
        <f>'[1]кіші топ '!Y26+'[1]кіші топ '!AB26+'[1]кіші топ '!AE26+'[1]кіші топ '!AH26+'[1]кіші топ '!AK26+'[1]кіші топ '!AN26+'[1]кіші топ '!AQ26+'[1]кіші топ '!AT26+'[1]кіші топ '!AW26+'[1]кіші топ '!AZ26+'[1]кіші топ '!BC26+'[1]кіші топ '!BF26</f>
        <v>0</v>
      </c>
      <c r="J17" s="13">
        <f>'[1]кіші топ '!Z26+'[1]кіші топ '!AC26+'[1]кіші топ '!AF26+'[1]кіші топ '!AI26+'[1]кіші топ '!AL26+'[1]кіші топ '!AO26+'[1]кіші топ '!AR26+'[1]кіші топ '!AU26+'[1]кіші топ '!AX26+'[1]кіші топ '!BA26+'[1]кіші топ '!BD26+'[1]кіші топ '!BG26</f>
        <v>0</v>
      </c>
      <c r="K17" s="13">
        <f>'[1]кіші топ '!AA26+'[1]кіші топ '!AD26+'[1]кіші топ '!AG26+'[1]кіші топ '!AJ26+'[1]кіші топ '!AM26+'[1]кіші топ '!AP26+'[1]кіші топ '!AS26+'[1]кіші топ '!AV26+'[1]кіші топ '!AY26+'[1]кіші топ '!BB26+'[1]кіші топ '!BE26+'[1]кіші топ '!BH26</f>
        <v>0</v>
      </c>
      <c r="L17" s="57">
        <f t="shared" si="5"/>
        <v>0</v>
      </c>
      <c r="M17" s="58" t="str">
        <f t="shared" si="2"/>
        <v xml:space="preserve"> </v>
      </c>
      <c r="N17" s="13">
        <f>'[1]кіші топ '!BI26+'[1]кіші топ '!BL26+'[1]кіші топ '!BO26+'[1]кіші топ '!BR26+'[1]кіші топ '!BU26</f>
        <v>0</v>
      </c>
      <c r="O17" s="13">
        <f>'[1]кіші топ '!BJ26+'[1]кіші топ '!BM26+'[1]кіші топ '!BP26+'[1]кіші топ '!BS26+'[1]кіші топ '!BV26</f>
        <v>0</v>
      </c>
      <c r="P17" s="13">
        <f>'[1]кіші топ '!BK26+'[1]кіші топ '!BN26+'[1]кіші топ '!BQ26+'[1]кіші топ '!BT26+'[1]кіші топ '!BW26</f>
        <v>0</v>
      </c>
      <c r="Q17" s="57">
        <f t="shared" si="6"/>
        <v>0</v>
      </c>
      <c r="R17" s="58" t="str">
        <f t="shared" si="7"/>
        <v xml:space="preserve"> </v>
      </c>
      <c r="S17" s="13">
        <f>'[1]кіші топ '!BX26+'[1]кіші топ '!CA26+'[1]кіші топ '!CD26+'[1]кіші топ '!CG26+'[1]кіші топ '!CJ26+'[1]кіші топ '!CM26+'[1]кіші топ '!CP26+'[1]кіші топ '!CS26+'[1]кіші топ '!CV26+'[1]кіші топ '!CY26</f>
        <v>0</v>
      </c>
      <c r="T17" s="13">
        <f>'[1]кіші топ '!BY26+'[1]кіші топ '!CB26+'[1]кіші топ '!CE26+'[1]кіші топ '!CI26+'[1]кіші топ '!CK26+'[1]кіші топ '!CN26+'[1]кіші топ '!CQ26+'[1]кіші топ '!CT26+'[1]кіші топ '!CW26+'[1]кіші топ '!CZ26</f>
        <v>0</v>
      </c>
      <c r="U17" s="13">
        <f>'[1]кіші топ '!BZ26+'[1]кіші топ '!CC26+'[1]кіші топ '!CF26+'[1]кіші топ '!CI26+'[1]кіші топ '!CL26+'[1]кіші топ '!CO26+'[1]кіші топ '!CR26+'[1]кіші топ '!CU26+'[1]кіші топ '!CX26+'[1]кіші топ '!DA26</f>
        <v>0</v>
      </c>
      <c r="V17" s="57">
        <f t="shared" si="8"/>
        <v>0</v>
      </c>
      <c r="W17" s="58" t="str">
        <f t="shared" si="3"/>
        <v xml:space="preserve"> </v>
      </c>
      <c r="X17" s="13">
        <f>'[1]кіші топ '!DB26+'[1]кіші топ '!DE26+'[1]кіші топ '!DH26+'[1]кіші топ '!DK26+'[1]кіші топ '!DN26</f>
        <v>0</v>
      </c>
      <c r="Y17" s="13">
        <f>'[1]кіші топ '!DC26+'[1]кіші топ '!DF26+'[1]кіші топ '!DI26+'[1]кіші топ '!DL26+'[1]кіші топ '!DO26</f>
        <v>0</v>
      </c>
      <c r="Z17" s="13">
        <f>'[1]кіші топ '!DD26+'[1]кіші топ '!DG26+'[1]кіші топ '!DJ26+'[1]кіші топ '!DM26+'[1]кіші топ '!DP26</f>
        <v>0</v>
      </c>
      <c r="AA17" s="57">
        <f t="shared" si="9"/>
        <v>0</v>
      </c>
      <c r="AB17" s="58" t="str">
        <f t="shared" si="4"/>
        <v xml:space="preserve"> </v>
      </c>
    </row>
    <row r="18" spans="2:28" x14ac:dyDescent="0.3">
      <c r="B18" s="48">
        <v>13</v>
      </c>
      <c r="C18" s="56" t="str">
        <f>'кіші  топ'!B27</f>
        <v xml:space="preserve">Мұрат томерис </v>
      </c>
      <c r="D18" s="13">
        <f>'кіші  топ'!C27+'кіші  топ'!F27+'кіші  топ'!I27+'кіші  топ'!L27</f>
        <v>4</v>
      </c>
      <c r="E18" s="13">
        <f>'кіші  топ'!D27+'кіші  топ'!G27+'кіші  топ'!J27+'кіші  топ'!M27</f>
        <v>0</v>
      </c>
      <c r="F18" s="13">
        <f>'кіші  топ'!E27+'кіші  топ'!H27+'кіші  топ'!K27+'кіші  топ'!N27</f>
        <v>0</v>
      </c>
      <c r="G18" s="57">
        <f t="shared" si="0"/>
        <v>3</v>
      </c>
      <c r="H18" s="58" t="str">
        <f t="shared" si="1"/>
        <v>IIІ</v>
      </c>
      <c r="I18" s="13">
        <f>'[1]кіші топ '!Y27+'[1]кіші топ '!AB27+'[1]кіші топ '!AE27+'[1]кіші топ '!AH27+'[1]кіші топ '!AK27+'[1]кіші топ '!AN27+'[1]кіші топ '!AQ27+'[1]кіші топ '!AT27+'[1]кіші топ '!AW27+'[1]кіші топ '!AZ27+'[1]кіші топ '!BC27+'[1]кіші топ '!BF27</f>
        <v>0</v>
      </c>
      <c r="J18" s="13">
        <f>'[1]кіші топ '!Z27+'[1]кіші топ '!AC27+'[1]кіші топ '!AF27+'[1]кіші топ '!AI27+'[1]кіші топ '!AL27+'[1]кіші топ '!AO27+'[1]кіші топ '!AR27+'[1]кіші топ '!AU27+'[1]кіші топ '!AX27+'[1]кіші топ '!BA27+'[1]кіші топ '!BD27+'[1]кіші топ '!BG27</f>
        <v>0</v>
      </c>
      <c r="K18" s="13">
        <f>'[1]кіші топ '!AA27+'[1]кіші топ '!AD27+'[1]кіші топ '!AG27+'[1]кіші топ '!AJ27+'[1]кіші топ '!AM27+'[1]кіші топ '!AP27+'[1]кіші топ '!AS27+'[1]кіші топ '!AV27+'[1]кіші топ '!AY27+'[1]кіші топ '!BB27+'[1]кіші топ '!BE27+'[1]кіші топ '!BH27</f>
        <v>0</v>
      </c>
      <c r="L18" s="57">
        <f t="shared" si="5"/>
        <v>0</v>
      </c>
      <c r="M18" s="58" t="str">
        <f t="shared" si="2"/>
        <v xml:space="preserve"> </v>
      </c>
      <c r="N18" s="13">
        <f>'[1]кіші топ '!BI27+'[1]кіші топ '!BL27+'[1]кіші топ '!BO27+'[1]кіші топ '!BR27+'[1]кіші топ '!BU27</f>
        <v>0</v>
      </c>
      <c r="O18" s="13">
        <f>'[1]кіші топ '!BJ27+'[1]кіші топ '!BM27+'[1]кіші топ '!BP27+'[1]кіші топ '!BS27+'[1]кіші топ '!BV27</f>
        <v>0</v>
      </c>
      <c r="P18" s="13">
        <f>'[1]кіші топ '!BK27+'[1]кіші топ '!BN27+'[1]кіші топ '!BQ27+'[1]кіші топ '!BT27+'[1]кіші топ '!BW27</f>
        <v>0</v>
      </c>
      <c r="Q18" s="57">
        <f t="shared" si="6"/>
        <v>0</v>
      </c>
      <c r="R18" s="58" t="str">
        <f t="shared" si="7"/>
        <v xml:space="preserve"> </v>
      </c>
      <c r="S18" s="13">
        <f>'[1]кіші топ '!BX27+'[1]кіші топ '!CA27+'[1]кіші топ '!CD27+'[1]кіші топ '!CG27+'[1]кіші топ '!CJ27+'[1]кіші топ '!CM27+'[1]кіші топ '!CP27+'[1]кіші топ '!CS27+'[1]кіші топ '!CV27+'[1]кіші топ '!CY27</f>
        <v>0</v>
      </c>
      <c r="T18" s="13">
        <f>'[1]кіші топ '!BY27+'[1]кіші топ '!CB27+'[1]кіші топ '!CE27+'[1]кіші топ '!CI27+'[1]кіші топ '!CK27+'[1]кіші топ '!CN27+'[1]кіші топ '!CQ27+'[1]кіші топ '!CT27+'[1]кіші топ '!CW27+'[1]кіші топ '!CZ27</f>
        <v>0</v>
      </c>
      <c r="U18" s="13">
        <f>'[1]кіші топ '!BZ27+'[1]кіші топ '!CC27+'[1]кіші топ '!CF27+'[1]кіші топ '!CI27+'[1]кіші топ '!CL27+'[1]кіші топ '!CO27+'[1]кіші топ '!CR27+'[1]кіші топ '!CU27+'[1]кіші топ '!CX27+'[1]кіші топ '!DA27</f>
        <v>0</v>
      </c>
      <c r="V18" s="57">
        <f t="shared" si="8"/>
        <v>0</v>
      </c>
      <c r="W18" s="58" t="str">
        <f t="shared" si="3"/>
        <v xml:space="preserve"> </v>
      </c>
      <c r="X18" s="13">
        <f>'[1]кіші топ '!DB27+'[1]кіші топ '!DE27+'[1]кіші топ '!DH27+'[1]кіші топ '!DK27+'[1]кіші топ '!DN27</f>
        <v>0</v>
      </c>
      <c r="Y18" s="13">
        <f>'[1]кіші топ '!DC27+'[1]кіші топ '!DF27+'[1]кіші топ '!DI27+'[1]кіші топ '!DL27+'[1]кіші топ '!DO27</f>
        <v>0</v>
      </c>
      <c r="Z18" s="13">
        <f>'[1]кіші топ '!DD27+'[1]кіші топ '!DG27+'[1]кіші топ '!DJ27+'[1]кіші топ '!DM27+'[1]кіші топ '!DP27</f>
        <v>0</v>
      </c>
      <c r="AA18" s="57">
        <f t="shared" si="9"/>
        <v>0</v>
      </c>
      <c r="AB18" s="58" t="str">
        <f t="shared" si="4"/>
        <v xml:space="preserve"> </v>
      </c>
    </row>
    <row r="19" spans="2:28" x14ac:dyDescent="0.3">
      <c r="B19" s="48">
        <v>14</v>
      </c>
      <c r="C19" s="56" t="str">
        <f>'кіші  топ'!B28</f>
        <v>Оспан  Аягөз</v>
      </c>
      <c r="D19" s="13">
        <f>'кіші  топ'!C28+'кіші  топ'!F28+'кіші  топ'!I28+'кіші  топ'!L28</f>
        <v>0</v>
      </c>
      <c r="E19" s="13">
        <f>'кіші  топ'!D28+'кіші  топ'!G28+'кіші  топ'!J28+'кіші  топ'!M28</f>
        <v>4</v>
      </c>
      <c r="F19" s="13">
        <f>'кіші  топ'!E28+'кіші  топ'!H28+'кіші  топ'!K28+'кіші  топ'!N28</f>
        <v>0</v>
      </c>
      <c r="G19" s="57">
        <f t="shared" ref="G19" si="10">IFERROR(((D19*3)+(E19*2)+(F19*1))/(D19+E19+F19),)</f>
        <v>2</v>
      </c>
      <c r="H19" s="58" t="str">
        <f t="shared" ref="H19" si="11">IF(G19&gt;=2.5,"IIІ", IF(G19&gt;=1.5,"IІ",IF(G19&gt;=1,"I"," ")))</f>
        <v>IІ</v>
      </c>
      <c r="I19" s="13">
        <f>'[1]кіші топ '!Y28+'[1]кіші топ '!AB28+'[1]кіші топ '!AE28+'[1]кіші топ '!AH28+'[1]кіші топ '!AK28+'[1]кіші топ '!AN28+'[1]кіші топ '!AQ28+'[1]кіші топ '!AT28+'[1]кіші топ '!AW28+'[1]кіші топ '!AZ28+'[1]кіші топ '!BC28+'[1]кіші топ '!BF28</f>
        <v>10</v>
      </c>
      <c r="J19" s="13">
        <f>'[1]кіші топ '!Z28+'[1]кіші топ '!AC28+'[1]кіші топ '!AF28+'[1]кіші топ '!AI28+'[1]кіші топ '!AL28+'[1]кіші топ '!AO28+'[1]кіші топ '!AR28+'[1]кіші топ '!AU28+'[1]кіші топ '!AX28+'[1]кіші топ '!BA28+'[1]кіші топ '!BD28+'[1]кіші топ '!BG28</f>
        <v>2</v>
      </c>
      <c r="K19" s="13">
        <f>'[1]кіші топ '!AA28+'[1]кіші топ '!AD28+'[1]кіші топ '!AG28+'[1]кіші топ '!AJ28+'[1]кіші топ '!AM28+'[1]кіші топ '!AP28+'[1]кіші топ '!AS28+'[1]кіші топ '!AV28+'[1]кіші топ '!AY28+'[1]кіші топ '!BB28+'[1]кіші топ '!BE28+'[1]кіші топ '!BH28</f>
        <v>0</v>
      </c>
      <c r="L19" s="57">
        <f>IFERROR(((I19*3)+(J19*2)+(K19*1))/(I19+J19+K19),)</f>
        <v>2.8333333333333335</v>
      </c>
      <c r="M19" s="58" t="str">
        <f t="shared" ref="M19" si="12">IF(L19&gt;=2.5,"IIІ", IF(L19&gt;=1.5,"IІ",IF(L19&gt;=1,"I"," ")))</f>
        <v>IIІ</v>
      </c>
      <c r="N19" s="13">
        <f>'[1]кіші топ '!BI28+'[1]кіші топ '!BL28+'[1]кіші топ '!BO28+'[1]кіші топ '!BR28+'[1]кіші топ '!BU28</f>
        <v>4</v>
      </c>
      <c r="O19" s="13">
        <f>'[1]кіші топ '!BJ28+'[1]кіші топ '!BM28+'[1]кіші топ '!BP28+'[1]кіші топ '!BS28+'[1]кіші топ '!BV28</f>
        <v>1</v>
      </c>
      <c r="P19" s="13">
        <f>'[1]кіші топ '!BK28+'[1]кіші топ '!BN28+'[1]кіші топ '!BQ28+'[1]кіші топ '!BT28+'[1]кіші топ '!BW28</f>
        <v>0</v>
      </c>
      <c r="Q19" s="57">
        <f>IFERROR(((N19*3)+(O19*2)+(P19*1))/(N19+O19+P19),)</f>
        <v>2.8</v>
      </c>
      <c r="R19" s="58" t="str">
        <f>IF(Q19&gt;=2.5,"IIІ", IF(Q19&gt;=1.5,"IІ",IF(Q19&gt;=1,"I"," ")))</f>
        <v>IIІ</v>
      </c>
      <c r="S19" s="13">
        <f>'[1]кіші топ '!BX28+'[1]кіші топ '!CA28+'[1]кіші топ '!CD28+'[1]кіші топ '!CG28+'[1]кіші топ '!CJ28+'[1]кіші топ '!CM28+'[1]кіші топ '!CP28+'[1]кіші топ '!CS28+'[1]кіші топ '!CV28+'[1]кіші топ '!CY28</f>
        <v>3</v>
      </c>
      <c r="T19" s="13">
        <f>'[1]кіші топ '!BY28+'[1]кіші топ '!CB28+'[1]кіші топ '!CE28+'[1]кіші топ '!CI28+'[1]кіші топ '!CK28+'[1]кіші топ '!CN28+'[1]кіші топ '!CQ28+'[1]кіші топ '!CT28+'[1]кіші топ '!CW28+'[1]кіші топ '!CZ28</f>
        <v>6</v>
      </c>
      <c r="U19" s="13">
        <f>'[1]кіші топ '!BZ28+'[1]кіші топ '!CC28+'[1]кіші топ '!CF28+'[1]кіші топ '!CI28+'[1]кіші топ '!CL28+'[1]кіші топ '!CO28+'[1]кіші топ '!CR28+'[1]кіші топ '!CU28+'[1]кіші топ '!CX28+'[1]кіші топ '!DA28</f>
        <v>0</v>
      </c>
      <c r="V19" s="57">
        <f>IFERROR(((S19*3)+(T19*2)+(U19*1))/(S19+T19+U19),)</f>
        <v>2.3333333333333335</v>
      </c>
      <c r="W19" s="58" t="str">
        <f t="shared" ref="W19" si="13">IF(V19&gt;=2.5,"IIІ", IF(V19&gt;=1.5,"IІ",IF(V19&gt;=1,"I"," ")))</f>
        <v>IІ</v>
      </c>
      <c r="X19" s="13">
        <f>'[1]кіші топ '!DB28+'[1]кіші топ '!DE28+'[1]кіші топ '!DH28+'[1]кіші топ '!DK28+'[1]кіші топ '!DN28</f>
        <v>5</v>
      </c>
      <c r="Y19" s="13">
        <f>'[1]кіші топ '!DC28+'[1]кіші топ '!DF28+'[1]кіші топ '!DI28+'[1]кіші топ '!DL28+'[1]кіші топ '!DO28</f>
        <v>0</v>
      </c>
      <c r="Z19" s="13">
        <f>'[1]кіші топ '!DD28+'[1]кіші топ '!DG28+'[1]кіші топ '!DJ28+'[1]кіші топ '!DM28+'[1]кіші топ '!DP28</f>
        <v>0</v>
      </c>
      <c r="AA19" s="57">
        <f>IFERROR(((X19*3)+(Y19*2)+(Z19*1))/(X19+Y19+Z19),)</f>
        <v>3</v>
      </c>
      <c r="AB19" s="58" t="str">
        <f t="shared" ref="AB19" si="14">IF(AA19&gt;=2.5,"IIІ", IF(AA19&gt;=1.5,"IІ",IF(AA19&gt;=1,"I"," ")))</f>
        <v>IIІ</v>
      </c>
    </row>
    <row r="20" spans="2:28" x14ac:dyDescent="0.3">
      <c r="B20" s="48">
        <v>15</v>
      </c>
      <c r="C20" s="56" t="str">
        <f>'кіші  топ'!B29</f>
        <v xml:space="preserve">Әкімжан  Асылым </v>
      </c>
      <c r="D20" s="13">
        <f>'кіші  топ'!C29+'кіші  топ'!F29+'кіші  топ'!I29+'кіші  топ'!L29</f>
        <v>0</v>
      </c>
      <c r="E20" s="13">
        <f>'кіші  топ'!D29+'кіші  топ'!G29+'кіші  топ'!J29+'кіші  топ'!M29</f>
        <v>0</v>
      </c>
      <c r="F20" s="13">
        <f>'кіші  топ'!E29+'кіші  топ'!H29+'кіші  топ'!K29+'кіші  топ'!N29</f>
        <v>4</v>
      </c>
      <c r="G20" s="57">
        <f t="shared" si="0"/>
        <v>1</v>
      </c>
      <c r="H20" s="58" t="str">
        <f t="shared" si="1"/>
        <v>I</v>
      </c>
      <c r="I20" s="13">
        <f>'[1]кіші топ '!Y29+'[1]кіші топ '!AB29+'[1]кіші топ '!AE29+'[1]кіші топ '!AH29+'[1]кіші топ '!AK29+'[1]кіші топ '!AN29+'[1]кіші топ '!AQ29+'[1]кіші топ '!AT29+'[1]кіші топ '!AW29+'[1]кіші топ '!AZ29+'[1]кіші топ '!BC29+'[1]кіші топ '!BF29</f>
        <v>0</v>
      </c>
      <c r="J20" s="13">
        <f>'[1]кіші топ '!Z29+'[1]кіші топ '!AC29+'[1]кіші топ '!AF29+'[1]кіші топ '!AI29+'[1]кіші топ '!AL29+'[1]кіші топ '!AO29+'[1]кіші топ '!AR29+'[1]кіші топ '!AU29+'[1]кіші топ '!AX29+'[1]кіші топ '!BA29+'[1]кіші топ '!BD29+'[1]кіші топ '!BG29</f>
        <v>0</v>
      </c>
      <c r="K20" s="13">
        <f>'[1]кіші топ '!AA29+'[1]кіші топ '!AD29+'[1]кіші топ '!AG29+'[1]кіші топ '!AJ29+'[1]кіші топ '!AM29+'[1]кіші топ '!AP29+'[1]кіші топ '!AS29+'[1]кіші топ '!AV29+'[1]кіші топ '!AY29+'[1]кіші топ '!BB29+'[1]кіші топ '!BE29+'[1]кіші топ '!BH29</f>
        <v>0</v>
      </c>
      <c r="L20" s="57">
        <f t="shared" si="5"/>
        <v>0</v>
      </c>
      <c r="M20" s="58" t="str">
        <f t="shared" si="2"/>
        <v xml:space="preserve"> </v>
      </c>
      <c r="N20" s="13">
        <f>'[1]кіші топ '!BI29+'[1]кіші топ '!BL29+'[1]кіші топ '!BO29+'[1]кіші топ '!BR29+'[1]кіші топ '!BU29</f>
        <v>0</v>
      </c>
      <c r="O20" s="13">
        <f>'[1]кіші топ '!BJ29+'[1]кіші топ '!BM29+'[1]кіші топ '!BP29+'[1]кіші топ '!BS29+'[1]кіші топ '!BV29</f>
        <v>0</v>
      </c>
      <c r="P20" s="13">
        <f>'[1]кіші топ '!BK29+'[1]кіші топ '!BN29+'[1]кіші топ '!BQ29+'[1]кіші топ '!BT29+'[1]кіші топ '!BW29</f>
        <v>0</v>
      </c>
      <c r="Q20" s="57">
        <f t="shared" si="6"/>
        <v>0</v>
      </c>
      <c r="R20" s="58" t="str">
        <f t="shared" si="7"/>
        <v xml:space="preserve"> </v>
      </c>
      <c r="S20" s="13">
        <f>'[1]кіші топ '!BX29+'[1]кіші топ '!CA29+'[1]кіші топ '!CD29+'[1]кіші топ '!CG29+'[1]кіші топ '!CJ29+'[1]кіші топ '!CM29+'[1]кіші топ '!CP29+'[1]кіші топ '!CS29+'[1]кіші топ '!CV29+'[1]кіші топ '!CY29</f>
        <v>0</v>
      </c>
      <c r="T20" s="13">
        <f>'[1]кіші топ '!BY29+'[1]кіші топ '!CB29+'[1]кіші топ '!CE29+'[1]кіші топ '!CI29+'[1]кіші топ '!CK29+'[1]кіші топ '!CN29+'[1]кіші топ '!CQ29+'[1]кіші топ '!CT29+'[1]кіші топ '!CW29+'[1]кіші топ '!CZ29</f>
        <v>0</v>
      </c>
      <c r="U20" s="13">
        <f>'[1]кіші топ '!BZ29+'[1]кіші топ '!CC29+'[1]кіші топ '!CF29+'[1]кіші топ '!CI29+'[1]кіші топ '!CL29+'[1]кіші топ '!CO29+'[1]кіші топ '!CR29+'[1]кіші топ '!CU29+'[1]кіші топ '!CX29+'[1]кіші топ '!DA29</f>
        <v>0</v>
      </c>
      <c r="V20" s="57">
        <f t="shared" si="8"/>
        <v>0</v>
      </c>
      <c r="W20" s="58" t="str">
        <f t="shared" si="3"/>
        <v xml:space="preserve"> </v>
      </c>
      <c r="X20" s="13">
        <f>'[1]кіші топ '!DB29+'[1]кіші топ '!DE29+'[1]кіші топ '!DH29+'[1]кіші топ '!DK29+'[1]кіші топ '!DN29</f>
        <v>0</v>
      </c>
      <c r="Y20" s="13">
        <f>'[1]кіші топ '!DC29+'[1]кіші топ '!DF29+'[1]кіші топ '!DI29+'[1]кіші топ '!DL29+'[1]кіші топ '!DO29</f>
        <v>0</v>
      </c>
      <c r="Z20" s="13">
        <f>'[1]кіші топ '!DD29+'[1]кіші топ '!DG29+'[1]кіші топ '!DJ29+'[1]кіші топ '!DM29+'[1]кіші топ '!DP29</f>
        <v>0</v>
      </c>
      <c r="AA20" s="57">
        <f t="shared" si="9"/>
        <v>0</v>
      </c>
      <c r="AB20" s="58" t="str">
        <f t="shared" si="4"/>
        <v xml:space="preserve"> </v>
      </c>
    </row>
    <row r="21" spans="2:28" x14ac:dyDescent="0.3">
      <c r="B21" s="48">
        <v>16</v>
      </c>
      <c r="C21" s="56" t="str">
        <f>'кіші  топ'!B30</f>
        <v xml:space="preserve">Сальмен  Айша </v>
      </c>
      <c r="D21" s="13">
        <f>'кіші  топ'!C30+'кіші  топ'!F30+'кіші  топ'!I30+'кіші  топ'!L30</f>
        <v>4</v>
      </c>
      <c r="E21" s="13">
        <f>'кіші  топ'!D30+'кіші  топ'!G30+'кіші  топ'!J30+'кіші  топ'!M30</f>
        <v>0</v>
      </c>
      <c r="F21" s="13">
        <f>'кіші  топ'!E30+'кіші  топ'!H30+'кіші  топ'!K30+'кіші  топ'!N30</f>
        <v>0</v>
      </c>
      <c r="G21" s="57">
        <f t="shared" si="0"/>
        <v>3</v>
      </c>
      <c r="H21" s="58" t="str">
        <f t="shared" si="1"/>
        <v>IIІ</v>
      </c>
      <c r="I21" s="13">
        <f>'[1]кіші топ '!Y30+'[1]кіші топ '!AB30+'[1]кіші топ '!AE30+'[1]кіші топ '!AH30+'[1]кіші топ '!AK30+'[1]кіші топ '!AN30+'[1]кіші топ '!AQ30+'[1]кіші топ '!AT30+'[1]кіші топ '!AW30+'[1]кіші топ '!AZ30+'[1]кіші топ '!BC30+'[1]кіші топ '!BF30</f>
        <v>0</v>
      </c>
      <c r="J21" s="13">
        <f>'[1]кіші топ '!Z30+'[1]кіші топ '!AC30+'[1]кіші топ '!AF30+'[1]кіші топ '!AI30+'[1]кіші топ '!AL30+'[1]кіші топ '!AO30+'[1]кіші топ '!AR30+'[1]кіші топ '!AU30+'[1]кіші топ '!AX30+'[1]кіші топ '!BA30+'[1]кіші топ '!BD30+'[1]кіші топ '!BG30</f>
        <v>0</v>
      </c>
      <c r="K21" s="13">
        <f>'[1]кіші топ '!AA30+'[1]кіші топ '!AD30+'[1]кіші топ '!AG30+'[1]кіші топ '!AJ30+'[1]кіші топ '!AM30+'[1]кіші топ '!AP30+'[1]кіші топ '!AS30+'[1]кіші топ '!AV30+'[1]кіші топ '!AY30+'[1]кіші топ '!BB30+'[1]кіші топ '!BE30+'[1]кіші топ '!BH30</f>
        <v>0</v>
      </c>
      <c r="L21" s="57">
        <f t="shared" si="5"/>
        <v>0</v>
      </c>
      <c r="M21" s="58" t="str">
        <f t="shared" si="2"/>
        <v xml:space="preserve"> </v>
      </c>
      <c r="N21" s="13">
        <f>'[1]кіші топ '!BI30+'[1]кіші топ '!BL30+'[1]кіші топ '!BO30+'[1]кіші топ '!BR30+'[1]кіші топ '!BU30</f>
        <v>0</v>
      </c>
      <c r="O21" s="13">
        <f>'[1]кіші топ '!BJ30+'[1]кіші топ '!BM30+'[1]кіші топ '!BP30+'[1]кіші топ '!BS30+'[1]кіші топ '!BV30</f>
        <v>0</v>
      </c>
      <c r="P21" s="13">
        <f>'[1]кіші топ '!BK30+'[1]кіші топ '!BN30+'[1]кіші топ '!BQ30+'[1]кіші топ '!BT30+'[1]кіші топ '!BW30</f>
        <v>0</v>
      </c>
      <c r="Q21" s="57">
        <f t="shared" si="6"/>
        <v>0</v>
      </c>
      <c r="R21" s="58" t="str">
        <f t="shared" si="7"/>
        <v xml:space="preserve"> </v>
      </c>
      <c r="S21" s="13">
        <f>'[1]кіші топ '!BX30+'[1]кіші топ '!CA30+'[1]кіші топ '!CD30+'[1]кіші топ '!CG30+'[1]кіші топ '!CJ30+'[1]кіші топ '!CM30+'[1]кіші топ '!CP30+'[1]кіші топ '!CS30+'[1]кіші топ '!CV30+'[1]кіші топ '!CY30</f>
        <v>0</v>
      </c>
      <c r="T21" s="13">
        <f>'[1]кіші топ '!BY30+'[1]кіші топ '!CB30+'[1]кіші топ '!CE30+'[1]кіші топ '!CI30+'[1]кіші топ '!CK30+'[1]кіші топ '!CN30+'[1]кіші топ '!CQ30+'[1]кіші топ '!CT30+'[1]кіші топ '!CW30+'[1]кіші топ '!CZ30</f>
        <v>0</v>
      </c>
      <c r="U21" s="13">
        <f>'[1]кіші топ '!BZ30+'[1]кіші топ '!CC30+'[1]кіші топ '!CF30+'[1]кіші топ '!CI30+'[1]кіші топ '!CL30+'[1]кіші топ '!CO30+'[1]кіші топ '!CR30+'[1]кіші топ '!CU30+'[1]кіші топ '!CX30+'[1]кіші топ '!DA30</f>
        <v>0</v>
      </c>
      <c r="V21" s="57">
        <f t="shared" si="8"/>
        <v>0</v>
      </c>
      <c r="W21" s="58" t="str">
        <f t="shared" si="3"/>
        <v xml:space="preserve"> </v>
      </c>
      <c r="X21" s="13">
        <f>'[1]кіші топ '!DB30+'[1]кіші топ '!DE30+'[1]кіші топ '!DH30+'[1]кіші топ '!DK30+'[1]кіші топ '!DN30</f>
        <v>0</v>
      </c>
      <c r="Y21" s="13">
        <f>'[1]кіші топ '!DC30+'[1]кіші топ '!DF30+'[1]кіші топ '!DI30+'[1]кіші топ '!DL30+'[1]кіші топ '!DO30</f>
        <v>0</v>
      </c>
      <c r="Z21" s="13">
        <f>'[1]кіші топ '!DD30+'[1]кіші топ '!DG30+'[1]кіші топ '!DJ30+'[1]кіші топ '!DM30+'[1]кіші топ '!DP30</f>
        <v>0</v>
      </c>
      <c r="AA21" s="57">
        <f t="shared" si="9"/>
        <v>0</v>
      </c>
      <c r="AB21" s="58" t="str">
        <f t="shared" si="4"/>
        <v xml:space="preserve"> </v>
      </c>
    </row>
    <row r="22" spans="2:28" x14ac:dyDescent="0.3">
      <c r="B22" s="48">
        <v>17</v>
      </c>
      <c r="C22" s="56" t="str">
        <f>'кіші  топ'!B31</f>
        <v xml:space="preserve">Серикова Сұлу </v>
      </c>
      <c r="D22" s="13">
        <f>'кіші  топ'!C28+'кіші  топ'!F28+'кіші  топ'!I28+'кіші  топ'!L28</f>
        <v>0</v>
      </c>
      <c r="E22" s="13">
        <f>'кіші  топ'!D28+'кіші  топ'!G28+'кіші  топ'!J28+'кіші  топ'!M28</f>
        <v>4</v>
      </c>
      <c r="F22" s="13">
        <f>'кіші  топ'!E28+'кіші  топ'!H28+'кіші  топ'!K28+'кіші  топ'!N28</f>
        <v>0</v>
      </c>
      <c r="G22" s="57">
        <f t="shared" si="0"/>
        <v>2</v>
      </c>
      <c r="H22" s="58" t="str">
        <f t="shared" si="1"/>
        <v>IІ</v>
      </c>
      <c r="I22" s="13">
        <f>'[1]кіші топ '!Y31+'[1]кіші топ '!AB31+'[1]кіші топ '!AE31+'[1]кіші топ '!AH31+'[1]кіші топ '!AK31+'[1]кіші топ '!AN31+'[1]кіші топ '!AQ31+'[1]кіші топ '!AT31+'[1]кіші топ '!AW31+'[1]кіші топ '!AZ31+'[1]кіші топ '!BC31+'[1]кіші топ '!BF31</f>
        <v>0</v>
      </c>
      <c r="J22" s="13">
        <f>'[1]кіші топ '!Z31+'[1]кіші топ '!AC31+'[1]кіші топ '!AF31+'[1]кіші топ '!AI31+'[1]кіші топ '!AL31+'[1]кіші топ '!AO31+'[1]кіші топ '!AR31+'[1]кіші топ '!AU31+'[1]кіші топ '!AX31+'[1]кіші топ '!BA31+'[1]кіші топ '!BD31+'[1]кіші топ '!BG31</f>
        <v>0</v>
      </c>
      <c r="K22" s="13">
        <f>'[1]кіші топ '!AA31+'[1]кіші топ '!AD31+'[1]кіші топ '!AG31+'[1]кіші топ '!AJ31+'[1]кіші топ '!AM31+'[1]кіші топ '!AP31+'[1]кіші топ '!AS31+'[1]кіші топ '!AV31+'[1]кіші топ '!AY31+'[1]кіші топ '!BB31+'[1]кіші топ '!BE31+'[1]кіші топ '!BH31</f>
        <v>0</v>
      </c>
      <c r="L22" s="57">
        <f t="shared" si="5"/>
        <v>0</v>
      </c>
      <c r="M22" s="58" t="str">
        <f t="shared" si="2"/>
        <v xml:space="preserve"> </v>
      </c>
      <c r="N22" s="13">
        <f>'[1]кіші топ '!BI31+'[1]кіші топ '!BL31+'[1]кіші топ '!BO31+'[1]кіші топ '!BR31+'[1]кіші топ '!BU31</f>
        <v>0</v>
      </c>
      <c r="O22" s="13">
        <f>'[1]кіші топ '!BJ31+'[1]кіші топ '!BM31+'[1]кіші топ '!BP31+'[1]кіші топ '!BS31+'[1]кіші топ '!BV31</f>
        <v>0</v>
      </c>
      <c r="P22" s="13">
        <f>'[1]кіші топ '!BK31+'[1]кіші топ '!BN31+'[1]кіші топ '!BQ31+'[1]кіші топ '!BT31+'[1]кіші топ '!BW31</f>
        <v>0</v>
      </c>
      <c r="Q22" s="57">
        <f t="shared" si="6"/>
        <v>0</v>
      </c>
      <c r="R22" s="58" t="str">
        <f t="shared" si="7"/>
        <v xml:space="preserve"> </v>
      </c>
      <c r="S22" s="13">
        <f>'[1]кіші топ '!BX31+'[1]кіші топ '!CA31+'[1]кіші топ '!CD31+'[1]кіші топ '!CG31+'[1]кіші топ '!CJ31+'[1]кіші топ '!CM31+'[1]кіші топ '!CP31+'[1]кіші топ '!CS31+'[1]кіші топ '!CV31+'[1]кіші топ '!CY31</f>
        <v>0</v>
      </c>
      <c r="T22" s="13">
        <f>'[1]кіші топ '!BY31+'[1]кіші топ '!CB31+'[1]кіші топ '!CE31+'[1]кіші топ '!CI31+'[1]кіші топ '!CK31+'[1]кіші топ '!CN31+'[1]кіші топ '!CQ31+'[1]кіші топ '!CT31+'[1]кіші топ '!CW31+'[1]кіші топ '!CZ31</f>
        <v>0</v>
      </c>
      <c r="U22" s="13">
        <f>'[1]кіші топ '!BZ31+'[1]кіші топ '!CC31+'[1]кіші топ '!CF31+'[1]кіші топ '!CI31+'[1]кіші топ '!CL31+'[1]кіші топ '!CO31+'[1]кіші топ '!CR31+'[1]кіші топ '!CU31+'[1]кіші топ '!CX31+'[1]кіші топ '!DA31</f>
        <v>0</v>
      </c>
      <c r="V22" s="57">
        <f t="shared" si="8"/>
        <v>0</v>
      </c>
      <c r="W22" s="58" t="str">
        <f t="shared" si="3"/>
        <v xml:space="preserve"> </v>
      </c>
      <c r="X22" s="13">
        <f>'[1]кіші топ '!DB31+'[1]кіші топ '!DE31+'[1]кіші топ '!DH31+'[1]кіші топ '!DK31+'[1]кіші топ '!DN31</f>
        <v>0</v>
      </c>
      <c r="Y22" s="13">
        <f>'[1]кіші топ '!DC31+'[1]кіші топ '!DF31+'[1]кіші топ '!DI31+'[1]кіші топ '!DL31+'[1]кіші топ '!DO31</f>
        <v>0</v>
      </c>
      <c r="Z22" s="13">
        <f>'[1]кіші топ '!DD31+'[1]кіші топ '!DG31+'[1]кіші топ '!DJ31+'[1]кіші топ '!DM31+'[1]кіші топ '!DP31</f>
        <v>0</v>
      </c>
      <c r="AA22" s="57">
        <f t="shared" si="9"/>
        <v>0</v>
      </c>
      <c r="AB22" s="58" t="str">
        <f t="shared" si="4"/>
        <v xml:space="preserve"> </v>
      </c>
    </row>
    <row r="23" spans="2:28" x14ac:dyDescent="0.3">
      <c r="B23" s="48">
        <v>18</v>
      </c>
      <c r="C23" s="56">
        <f>'кіші  топ'!B35</f>
        <v>0</v>
      </c>
      <c r="D23" s="13">
        <f>'кіші  топ'!C35+'кіші  топ'!F35+'кіші  топ'!I35+'кіші  топ'!L35</f>
        <v>0</v>
      </c>
      <c r="E23" s="13">
        <f>'кіші  топ'!D35+'кіші  топ'!G35+'кіші  топ'!J35+'кіші  топ'!M35</f>
        <v>0</v>
      </c>
      <c r="F23" s="13">
        <f>'кіші  топ'!E35+'кіші  топ'!H35+'кіші  топ'!K35+'кіші  топ'!N35</f>
        <v>0</v>
      </c>
      <c r="G23" s="57">
        <f t="shared" si="0"/>
        <v>0</v>
      </c>
      <c r="H23" s="58" t="str">
        <f t="shared" si="1"/>
        <v xml:space="preserve"> </v>
      </c>
      <c r="I23" s="13">
        <f>'[1]кіші топ '!Y34+'[1]кіші топ '!AB34+'[1]кіші топ '!AE34+'[1]кіші топ '!AH34+'[1]кіші топ '!AK34+'[1]кіші топ '!AN34+'[1]кіші топ '!AQ34+'[1]кіші топ '!AT34+'[1]кіші топ '!AW34+'[1]кіші топ '!AZ34+'[1]кіші топ '!BC34+'[1]кіші топ '!BF34</f>
        <v>0</v>
      </c>
      <c r="J23" s="13">
        <f>'[1]кіші топ '!Z34+'[1]кіші топ '!AC34+'[1]кіші топ '!AF34+'[1]кіші топ '!AI34+'[1]кіші топ '!AL34+'[1]кіші топ '!AO34+'[1]кіші топ '!AR34+'[1]кіші топ '!AU34+'[1]кіші топ '!AX34+'[1]кіші топ '!BA34+'[1]кіші топ '!BD34+'[1]кіші топ '!BG34</f>
        <v>0</v>
      </c>
      <c r="K23" s="13">
        <f>'[1]кіші топ '!AA34+'[1]кіші топ '!AD34+'[1]кіші топ '!AG34+'[1]кіші топ '!AJ34+'[1]кіші топ '!AM34+'[1]кіші топ '!AP34+'[1]кіші топ '!AS34+'[1]кіші топ '!AV34+'[1]кіші топ '!AY34+'[1]кіші топ '!BB34+'[1]кіші топ '!BE34+'[1]кіші топ '!BH34</f>
        <v>0</v>
      </c>
      <c r="L23" s="57">
        <f t="shared" si="5"/>
        <v>0</v>
      </c>
      <c r="M23" s="58" t="str">
        <f t="shared" si="2"/>
        <v xml:space="preserve"> </v>
      </c>
      <c r="N23" s="13">
        <f>'[1]кіші топ '!BI34+'[1]кіші топ '!BL34+'[1]кіші топ '!BO34+'[1]кіші топ '!BR34+'[1]кіші топ '!BU34</f>
        <v>0</v>
      </c>
      <c r="O23" s="13">
        <f>'[1]кіші топ '!BJ34+'[1]кіші топ '!BM34+'[1]кіші топ '!BP34+'[1]кіші топ '!BS34+'[1]кіші топ '!BV34</f>
        <v>0</v>
      </c>
      <c r="P23" s="13">
        <f>'[1]кіші топ '!BK34+'[1]кіші топ '!BN34+'[1]кіші топ '!BQ34+'[1]кіші топ '!BT34+'[1]кіші топ '!BW34</f>
        <v>0</v>
      </c>
      <c r="Q23" s="57">
        <f t="shared" si="6"/>
        <v>0</v>
      </c>
      <c r="R23" s="58" t="str">
        <f t="shared" si="7"/>
        <v xml:space="preserve"> </v>
      </c>
      <c r="S23" s="13">
        <f>'[1]кіші топ '!BX34+'[1]кіші топ '!CA34+'[1]кіші топ '!CD34+'[1]кіші топ '!CG34+'[1]кіші топ '!CJ34+'[1]кіші топ '!CM34+'[1]кіші топ '!CP34+'[1]кіші топ '!CS34+'[1]кіші топ '!CV34+'[1]кіші топ '!CY34</f>
        <v>0</v>
      </c>
      <c r="T23" s="13">
        <f>'[1]кіші топ '!BY34+'[1]кіші топ '!CB34+'[1]кіші топ '!CE34+'[1]кіші топ '!CI34+'[1]кіші топ '!CK34+'[1]кіші топ '!CN34+'[1]кіші топ '!CQ34+'[1]кіші топ '!CT34+'[1]кіші топ '!CW34+'[1]кіші топ '!CZ34</f>
        <v>0</v>
      </c>
      <c r="U23" s="13">
        <f>'[1]кіші топ '!BZ34+'[1]кіші топ '!CC34+'[1]кіші топ '!CF34+'[1]кіші топ '!CI34+'[1]кіші топ '!CL34+'[1]кіші топ '!CO34+'[1]кіші топ '!CR34+'[1]кіші топ '!CU34+'[1]кіші топ '!CX34+'[1]кіші топ '!DA34</f>
        <v>0</v>
      </c>
      <c r="V23" s="57">
        <f t="shared" si="8"/>
        <v>0</v>
      </c>
      <c r="W23" s="58" t="str">
        <f t="shared" si="3"/>
        <v xml:space="preserve"> </v>
      </c>
      <c r="X23" s="13">
        <f>'[1]кіші топ '!DB34+'[1]кіші топ '!DE34+'[1]кіші топ '!DH34+'[1]кіші топ '!DK34+'[1]кіші топ '!DN34</f>
        <v>0</v>
      </c>
      <c r="Y23" s="13">
        <f>'[1]кіші топ '!DC34+'[1]кіші топ '!DF34+'[1]кіші топ '!DI34+'[1]кіші топ '!DL34+'[1]кіші топ '!DO34</f>
        <v>0</v>
      </c>
      <c r="Z23" s="13">
        <f>'[1]кіші топ '!DD34+'[1]кіші топ '!DG34+'[1]кіші топ '!DJ34+'[1]кіші топ '!DM34+'[1]кіші топ '!DP34</f>
        <v>0</v>
      </c>
      <c r="AA23" s="57">
        <f t="shared" si="9"/>
        <v>0</v>
      </c>
      <c r="AB23" s="58" t="str">
        <f t="shared" si="4"/>
        <v xml:space="preserve"> </v>
      </c>
    </row>
    <row r="24" spans="2:28" x14ac:dyDescent="0.3">
      <c r="B24" s="48">
        <v>19</v>
      </c>
      <c r="C24" s="56">
        <f>'кіші  топ'!B36</f>
        <v>0</v>
      </c>
      <c r="D24" s="13">
        <f>'кіші  топ'!C36+'кіші  топ'!F36+'кіші  топ'!I36+'кіші  топ'!L36</f>
        <v>0</v>
      </c>
      <c r="E24" s="13">
        <f>'кіші  топ'!D36+'кіші  топ'!G36+'кіші  топ'!J36+'кіші  топ'!M36</f>
        <v>0</v>
      </c>
      <c r="F24" s="13">
        <f>'кіші  топ'!E36+'кіші  топ'!H36+'кіші  топ'!K36+'кіші  топ'!N36</f>
        <v>0</v>
      </c>
      <c r="G24" s="57">
        <f t="shared" si="0"/>
        <v>0</v>
      </c>
      <c r="H24" s="58" t="str">
        <f t="shared" si="1"/>
        <v xml:space="preserve"> </v>
      </c>
      <c r="I24" s="13">
        <f>'[1]кіші топ '!Y38+'[1]кіші топ '!AB38+'[1]кіші топ '!AE38+'[1]кіші топ '!AH38+'[1]кіші топ '!AK38+'[1]кіші топ '!AN38+'[1]кіші топ '!AQ38+'[1]кіші топ '!AT38+'[1]кіші топ '!AW38+'[1]кіші топ '!AZ38+'[1]кіші топ '!BC38+'[1]кіші топ '!BF38</f>
        <v>7</v>
      </c>
      <c r="J24" s="13">
        <f>'[1]кіші топ '!Z38+'[1]кіші топ '!AC38+'[1]кіші топ '!AF38+'[1]кіші топ '!AI38+'[1]кіші топ '!AL38+'[1]кіші топ '!AO38+'[1]кіші топ '!AR38+'[1]кіші топ '!AU38+'[1]кіші топ '!AX38+'[1]кіші топ '!BA38+'[1]кіші топ '!BD38+'[1]кіші топ '!BG38</f>
        <v>5</v>
      </c>
      <c r="K24" s="13">
        <f>'[1]кіші топ '!AA38+'[1]кіші топ '!AD38+'[1]кіші топ '!AG38+'[1]кіші топ '!AJ38+'[1]кіші топ '!AM38+'[1]кіші топ '!AP38+'[1]кіші топ '!AS38+'[1]кіші топ '!AV38+'[1]кіші топ '!AY38+'[1]кіші топ '!BB38+'[1]кіші топ '!BE38+'[1]кіші топ '!BH38</f>
        <v>0</v>
      </c>
      <c r="L24" s="57">
        <f t="shared" si="5"/>
        <v>2.5833333333333335</v>
      </c>
      <c r="M24" s="58" t="str">
        <f t="shared" si="2"/>
        <v>IIІ</v>
      </c>
      <c r="N24" s="13">
        <f>'[1]кіші топ '!BI38+'[1]кіші топ '!BL38+'[1]кіші топ '!BO38+'[1]кіші топ '!BR38+'[1]кіші топ '!BU38</f>
        <v>0</v>
      </c>
      <c r="O24" s="13">
        <f>'[1]кіші топ '!BJ38+'[1]кіші топ '!BM38+'[1]кіші топ '!BP38+'[1]кіші топ '!BS38+'[1]кіші топ '!BV38</f>
        <v>5</v>
      </c>
      <c r="P24" s="13">
        <f>'[1]кіші топ '!BK38+'[1]кіші топ '!BN38+'[1]кіші топ '!BQ38+'[1]кіші топ '!BT38+'[1]кіші топ '!BW38</f>
        <v>0</v>
      </c>
      <c r="Q24" s="57">
        <f t="shared" si="6"/>
        <v>2</v>
      </c>
      <c r="R24" s="58" t="str">
        <f t="shared" si="7"/>
        <v>IІ</v>
      </c>
      <c r="S24" s="13">
        <f>'[1]кіші топ '!BX38+'[1]кіші топ '!CA38+'[1]кіші топ '!CD38+'[1]кіші топ '!CG38+'[1]кіші топ '!CJ38+'[1]кіші топ '!CM38+'[1]кіші топ '!CP38+'[1]кіші топ '!CS38+'[1]кіші топ '!CV38+'[1]кіші топ '!CY38</f>
        <v>0</v>
      </c>
      <c r="T24" s="13">
        <f>'[1]кіші топ '!BY38+'[1]кіші топ '!CB38+'[1]кіші топ '!CE38+'[1]кіші топ '!CI38+'[1]кіші топ '!CK38+'[1]кіші топ '!CN38+'[1]кіші топ '!CQ38+'[1]кіші топ '!CT38+'[1]кіші топ '!CW38+'[1]кіші топ '!CZ38</f>
        <v>9</v>
      </c>
      <c r="U24" s="13">
        <f>'[1]кіші топ '!BZ38+'[1]кіші топ '!CC38+'[1]кіші топ '!CF38+'[1]кіші топ '!CI38+'[1]кіші топ '!CL38+'[1]кіші топ '!CO38+'[1]кіші топ '!CR38+'[1]кіші топ '!CU38+'[1]кіші топ '!CX38+'[1]кіші топ '!DA38</f>
        <v>0</v>
      </c>
      <c r="V24" s="57">
        <f t="shared" si="8"/>
        <v>2</v>
      </c>
      <c r="W24" s="58" t="str">
        <f t="shared" si="3"/>
        <v>IІ</v>
      </c>
      <c r="X24" s="13">
        <f>'[1]кіші топ '!DB38+'[1]кіші топ '!DE38+'[1]кіші топ '!DH38+'[1]кіші топ '!DK38+'[1]кіші топ '!DN38</f>
        <v>2</v>
      </c>
      <c r="Y24" s="13">
        <f>'[1]кіші топ '!DC38+'[1]кіші топ '!DF38+'[1]кіші топ '!DI38+'[1]кіші топ '!DL38+'[1]кіші топ '!DO38</f>
        <v>1</v>
      </c>
      <c r="Z24" s="13">
        <f>'[1]кіші топ '!DD38+'[1]кіші топ '!DG38+'[1]кіші топ '!DJ38+'[1]кіші топ '!DM38+'[1]кіші топ '!DP38</f>
        <v>2</v>
      </c>
      <c r="AA24" s="57">
        <f t="shared" si="9"/>
        <v>2</v>
      </c>
      <c r="AB24" s="58" t="str">
        <f t="shared" si="4"/>
        <v>IІ</v>
      </c>
    </row>
    <row r="25" spans="2:28" x14ac:dyDescent="0.3">
      <c r="B25" s="48">
        <v>20</v>
      </c>
      <c r="C25" s="56">
        <f>'кіші  топ'!B37</f>
        <v>0</v>
      </c>
      <c r="D25" s="13">
        <f>'кіші  топ'!C37+'кіші  топ'!F37+'кіші  топ'!I37+'кіші  топ'!L37</f>
        <v>0</v>
      </c>
      <c r="E25" s="13">
        <f>'кіші  топ'!D37+'кіші  топ'!G37+'кіші  топ'!J37+'кіші  топ'!M37</f>
        <v>0</v>
      </c>
      <c r="F25" s="13">
        <f>'кіші  топ'!E37+'кіші  топ'!H37+'кіші  топ'!K37+'кіші  топ'!N37</f>
        <v>0</v>
      </c>
      <c r="G25" s="57">
        <f t="shared" si="0"/>
        <v>0</v>
      </c>
      <c r="H25" s="58" t="str">
        <f t="shared" si="1"/>
        <v xml:space="preserve"> </v>
      </c>
      <c r="I25" s="13">
        <f>'[1]кіші топ '!Y34+'[1]кіші топ '!AB34+'[1]кіші топ '!AE34+'[1]кіші топ '!AH34+'[1]кіші топ '!AK34+'[1]кіші топ '!AN34+'[1]кіші топ '!AQ34+'[1]кіші топ '!AT34+'[1]кіші топ '!AW34+'[1]кіші топ '!AZ34+'[1]кіші топ '!BC34+'[1]кіші топ '!BF34</f>
        <v>0</v>
      </c>
      <c r="J25" s="13">
        <f>'[1]кіші топ '!Z34+'[1]кіші топ '!AC34+'[1]кіші топ '!AF34+'[1]кіші топ '!AI34+'[1]кіші топ '!AL34+'[1]кіші топ '!AO34+'[1]кіші топ '!AR34+'[1]кіші топ '!AU34+'[1]кіші топ '!AX34+'[1]кіші топ '!BA34+'[1]кіші топ '!BD34+'[1]кіші топ '!BG34</f>
        <v>0</v>
      </c>
      <c r="K25" s="13">
        <f>'[1]кіші топ '!AA34+'[1]кіші топ '!AD34+'[1]кіші топ '!AG34+'[1]кіші топ '!AJ34+'[1]кіші топ '!AM34+'[1]кіші топ '!AP34+'[1]кіші топ '!AS34+'[1]кіші топ '!AV34+'[1]кіші топ '!AY34+'[1]кіші топ '!BB34+'[1]кіші топ '!BE34+'[1]кіші топ '!BH34</f>
        <v>0</v>
      </c>
      <c r="L25" s="57">
        <f>IFERROR(((I25*3)+(J25*2)+(K25*1))/(I25+J25+K25),)</f>
        <v>0</v>
      </c>
      <c r="M25" s="58" t="str">
        <f t="shared" si="2"/>
        <v xml:space="preserve"> </v>
      </c>
      <c r="N25" s="13">
        <f>'[1]кіші топ '!BI34+'[1]кіші топ '!BL34+'[1]кіші топ '!BO34+'[1]кіші топ '!BR34+'[1]кіші топ '!BU34</f>
        <v>0</v>
      </c>
      <c r="O25" s="13">
        <f>'[1]кіші топ '!BJ34+'[1]кіші топ '!BM34+'[1]кіші топ '!BP34+'[1]кіші топ '!BS34+'[1]кіші топ '!BV34</f>
        <v>0</v>
      </c>
      <c r="P25" s="13">
        <f>'[1]кіші топ '!BK34+'[1]кіші топ '!BN34+'[1]кіші топ '!BQ34+'[1]кіші топ '!BT34+'[1]кіші топ '!BW34</f>
        <v>0</v>
      </c>
      <c r="Q25" s="57">
        <f>IFERROR(((N25*3)+(O25*2)+(P25*1))/(N25+O25+P25),)</f>
        <v>0</v>
      </c>
      <c r="R25" s="58" t="str">
        <f>IF(Q25&gt;=2.5,"IIІ", IF(Q25&gt;=1.5,"IІ",IF(Q25&gt;=1,"I"," ")))</f>
        <v xml:space="preserve"> </v>
      </c>
      <c r="S25" s="13">
        <f>'[1]кіші топ '!BX34+'[1]кіші топ '!CA34+'[1]кіші топ '!CD34+'[1]кіші топ '!CG34+'[1]кіші топ '!CJ34+'[1]кіші топ '!CM34+'[1]кіші топ '!CP34+'[1]кіші топ '!CS34+'[1]кіші топ '!CV34+'[1]кіші топ '!CY34</f>
        <v>0</v>
      </c>
      <c r="T25" s="13">
        <f>'[1]кіші топ '!BY34+'[1]кіші топ '!CB34+'[1]кіші топ '!CE34+'[1]кіші топ '!CI34+'[1]кіші топ '!CK34+'[1]кіші топ '!CN34+'[1]кіші топ '!CQ34+'[1]кіші топ '!CT34+'[1]кіші топ '!CW34+'[1]кіші топ '!CZ34</f>
        <v>0</v>
      </c>
      <c r="U25" s="13">
        <f>'[1]кіші топ '!BZ34+'[1]кіші топ '!CC34+'[1]кіші топ '!CF34+'[1]кіші топ '!CI34+'[1]кіші топ '!CL34+'[1]кіші топ '!CO34+'[1]кіші топ '!CR34+'[1]кіші топ '!CU34+'[1]кіші топ '!CX34+'[1]кіші топ '!DA34</f>
        <v>0</v>
      </c>
      <c r="V25" s="57">
        <f>IFERROR(((S25*3)+(T25*2)+(U25*1))/(S25+T25+U25),)</f>
        <v>0</v>
      </c>
      <c r="W25" s="58" t="str">
        <f t="shared" si="3"/>
        <v xml:space="preserve"> </v>
      </c>
      <c r="X25" s="13">
        <f>'[1]кіші топ '!DB34+'[1]кіші топ '!DE34+'[1]кіші топ '!DH34+'[1]кіші топ '!DK34+'[1]кіші топ '!DN34</f>
        <v>0</v>
      </c>
      <c r="Y25" s="13">
        <f>'[1]кіші топ '!DC34+'[1]кіші топ '!DF34+'[1]кіші топ '!DI34+'[1]кіші топ '!DL34+'[1]кіші топ '!DO34</f>
        <v>0</v>
      </c>
      <c r="Z25" s="13">
        <f>'[1]кіші топ '!DD34+'[1]кіші топ '!DG34+'[1]кіші топ '!DJ34+'[1]кіші топ '!DM34+'[1]кіші топ '!DP34</f>
        <v>0</v>
      </c>
      <c r="AA25" s="57">
        <f>IFERROR(((X25*3)+(Y25*2)+(Z25*1))/(X25+Y25+Z25),)</f>
        <v>0</v>
      </c>
      <c r="AB25" s="58" t="str">
        <f t="shared" si="4"/>
        <v xml:space="preserve"> </v>
      </c>
    </row>
    <row r="26" spans="2:28" x14ac:dyDescent="0.3">
      <c r="B26" s="48"/>
      <c r="C26" s="56"/>
      <c r="D26" s="13"/>
      <c r="E26" s="13"/>
      <c r="F26" s="13"/>
      <c r="G26" s="57"/>
      <c r="H26" s="58"/>
      <c r="I26" s="13"/>
      <c r="J26" s="13"/>
      <c r="K26" s="13"/>
      <c r="L26" s="57"/>
      <c r="M26" s="58"/>
      <c r="N26" s="13"/>
      <c r="O26" s="13"/>
      <c r="P26" s="13"/>
      <c r="Q26" s="57"/>
      <c r="R26" s="58"/>
      <c r="S26" s="13"/>
      <c r="T26" s="13"/>
      <c r="U26" s="13"/>
      <c r="V26" s="57"/>
      <c r="W26" s="58"/>
      <c r="X26" s="13"/>
      <c r="Y26" s="13"/>
      <c r="Z26" s="13"/>
      <c r="AA26" s="57"/>
      <c r="AB26" s="58"/>
    </row>
    <row r="27" spans="2:28" x14ac:dyDescent="0.3">
      <c r="B27" s="48"/>
      <c r="C27" s="56"/>
      <c r="D27" s="13"/>
      <c r="E27" s="13"/>
      <c r="F27" s="13"/>
      <c r="G27" s="57"/>
      <c r="H27" s="58"/>
      <c r="I27" s="13"/>
      <c r="J27" s="13"/>
      <c r="K27" s="13"/>
      <c r="L27" s="57"/>
      <c r="M27" s="58"/>
      <c r="N27" s="13"/>
      <c r="O27" s="13"/>
      <c r="P27" s="13"/>
      <c r="Q27" s="57"/>
      <c r="R27" s="58"/>
      <c r="S27" s="13"/>
      <c r="T27" s="13"/>
      <c r="U27" s="13"/>
      <c r="V27" s="57"/>
      <c r="W27" s="58"/>
      <c r="X27" s="13"/>
      <c r="Y27" s="13"/>
      <c r="Z27" s="13"/>
      <c r="AA27" s="57"/>
      <c r="AB27" s="58"/>
    </row>
    <row r="28" spans="2:28" x14ac:dyDescent="0.3">
      <c r="B28" s="48"/>
      <c r="C28" s="56"/>
      <c r="D28" s="13"/>
      <c r="E28" s="13"/>
      <c r="F28" s="13"/>
      <c r="G28" s="57"/>
      <c r="H28" s="58"/>
      <c r="I28" s="13"/>
      <c r="J28" s="13"/>
      <c r="K28" s="13"/>
      <c r="L28" s="57"/>
      <c r="M28" s="58"/>
      <c r="N28" s="13"/>
      <c r="O28" s="13"/>
      <c r="P28" s="13"/>
      <c r="Q28" s="57"/>
      <c r="R28" s="58"/>
      <c r="S28" s="13"/>
      <c r="T28" s="13"/>
      <c r="U28" s="13"/>
      <c r="V28" s="57"/>
      <c r="W28" s="58"/>
      <c r="X28" s="13"/>
      <c r="Y28" s="13"/>
      <c r="Z28" s="13"/>
      <c r="AA28" s="57"/>
      <c r="AB28" s="58"/>
    </row>
    <row r="29" spans="2:28" x14ac:dyDescent="0.3">
      <c r="B29" s="48"/>
      <c r="C29" s="56"/>
      <c r="D29" s="13"/>
      <c r="E29" s="13"/>
      <c r="F29" s="13"/>
      <c r="G29" s="57"/>
      <c r="H29" s="58"/>
      <c r="I29" s="13"/>
      <c r="J29" s="13"/>
      <c r="K29" s="13"/>
      <c r="L29" s="57"/>
      <c r="M29" s="58"/>
      <c r="N29" s="13"/>
      <c r="O29" s="13"/>
      <c r="P29" s="13"/>
      <c r="Q29" s="57"/>
      <c r="R29" s="58"/>
      <c r="S29" s="13"/>
      <c r="T29" s="13"/>
      <c r="U29" s="13"/>
      <c r="V29" s="57"/>
      <c r="W29" s="58"/>
      <c r="X29" s="13"/>
      <c r="Y29" s="13"/>
      <c r="Z29" s="13"/>
      <c r="AA29" s="57"/>
      <c r="AB29" s="58"/>
    </row>
    <row r="30" spans="2:28" x14ac:dyDescent="0.3">
      <c r="B30" s="48"/>
      <c r="C30" s="56">
        <f>'кіші  топ'!B38</f>
        <v>0</v>
      </c>
      <c r="D30" s="13"/>
      <c r="E30" s="13"/>
      <c r="F30" s="13"/>
      <c r="G30" s="57"/>
      <c r="H30" s="58"/>
      <c r="I30" s="13"/>
      <c r="J30" s="13"/>
      <c r="K30" s="13"/>
      <c r="L30" s="57"/>
      <c r="M30" s="58"/>
      <c r="N30" s="13"/>
      <c r="O30" s="13"/>
      <c r="P30" s="13"/>
      <c r="Q30" s="57"/>
      <c r="R30" s="58"/>
      <c r="S30" s="13"/>
      <c r="T30" s="13"/>
      <c r="U30" s="13"/>
      <c r="V30" s="57"/>
      <c r="W30" s="58"/>
      <c r="X30" s="13"/>
      <c r="Y30" s="13"/>
      <c r="Z30" s="13"/>
      <c r="AA30" s="57"/>
      <c r="AB30" s="58"/>
    </row>
    <row r="31" spans="2:28" x14ac:dyDescent="0.3">
      <c r="B31" s="48"/>
      <c r="C31" s="56"/>
      <c r="D31" s="13"/>
      <c r="E31" s="13"/>
      <c r="F31" s="13"/>
      <c r="G31" s="57"/>
      <c r="H31" s="58"/>
      <c r="I31" s="13"/>
      <c r="J31" s="13"/>
      <c r="K31" s="13"/>
      <c r="L31" s="57"/>
      <c r="M31" s="58"/>
      <c r="N31" s="13"/>
      <c r="O31" s="13"/>
      <c r="P31" s="13"/>
      <c r="Q31" s="57"/>
      <c r="R31" s="58"/>
      <c r="S31" s="13"/>
      <c r="T31" s="13"/>
      <c r="U31" s="13"/>
      <c r="V31" s="57"/>
      <c r="W31" s="58"/>
      <c r="X31" s="13"/>
      <c r="Y31" s="13"/>
      <c r="Z31" s="13"/>
      <c r="AA31" s="57"/>
      <c r="AB31" s="58" t="str">
        <f t="shared" ref="AB31:AB40" si="15">IF(AA31&gt;=2.5,"IIІ", IF(AA31&gt;=1.5,"IІ",IF(AA31&gt;=1,"I"," ")))</f>
        <v xml:space="preserve"> </v>
      </c>
    </row>
    <row r="32" spans="2:28" x14ac:dyDescent="0.3">
      <c r="B32" s="48"/>
      <c r="C32" s="56"/>
      <c r="D32" s="13"/>
      <c r="E32" s="13"/>
      <c r="F32" s="13"/>
      <c r="G32" s="57"/>
      <c r="H32" s="58"/>
      <c r="I32" s="13"/>
      <c r="J32" s="13"/>
      <c r="K32" s="13"/>
      <c r="L32" s="57"/>
      <c r="M32" s="58"/>
      <c r="N32" s="13"/>
      <c r="O32" s="13"/>
      <c r="P32" s="13"/>
      <c r="Q32" s="57"/>
      <c r="R32" s="58"/>
      <c r="S32" s="13"/>
      <c r="T32" s="13"/>
      <c r="U32" s="13"/>
      <c r="V32" s="57"/>
      <c r="W32" s="58"/>
      <c r="X32" s="13"/>
      <c r="Y32" s="13"/>
      <c r="Z32" s="13"/>
      <c r="AA32" s="57"/>
      <c r="AB32" s="58" t="str">
        <f t="shared" si="15"/>
        <v xml:space="preserve"> </v>
      </c>
    </row>
    <row r="33" spans="2:28" x14ac:dyDescent="0.3">
      <c r="B33" s="48"/>
      <c r="C33" s="56"/>
      <c r="D33" s="13"/>
      <c r="E33" s="13"/>
      <c r="F33" s="13"/>
      <c r="G33" s="57"/>
      <c r="H33" s="58"/>
      <c r="I33" s="13"/>
      <c r="J33" s="13"/>
      <c r="K33" s="13"/>
      <c r="L33" s="57"/>
      <c r="M33" s="58"/>
      <c r="N33" s="13"/>
      <c r="O33" s="13"/>
      <c r="P33" s="13"/>
      <c r="Q33" s="57"/>
      <c r="R33" s="58"/>
      <c r="S33" s="13"/>
      <c r="T33" s="13"/>
      <c r="U33" s="13"/>
      <c r="V33" s="57"/>
      <c r="W33" s="58"/>
      <c r="X33" s="13"/>
      <c r="Y33" s="13"/>
      <c r="Z33" s="13"/>
      <c r="AA33" s="57"/>
      <c r="AB33" s="58" t="str">
        <f t="shared" si="15"/>
        <v xml:space="preserve"> </v>
      </c>
    </row>
    <row r="34" spans="2:28" x14ac:dyDescent="0.3">
      <c r="B34" s="48"/>
      <c r="C34" s="56"/>
      <c r="D34" s="13"/>
      <c r="E34" s="13"/>
      <c r="F34" s="13"/>
      <c r="G34" s="57"/>
      <c r="H34" s="58"/>
      <c r="I34" s="13"/>
      <c r="J34" s="13"/>
      <c r="K34" s="13"/>
      <c r="L34" s="57"/>
      <c r="M34" s="58"/>
      <c r="N34" s="13"/>
      <c r="O34" s="13"/>
      <c r="P34" s="13"/>
      <c r="Q34" s="57"/>
      <c r="R34" s="58"/>
      <c r="S34" s="13"/>
      <c r="T34" s="13"/>
      <c r="U34" s="13"/>
      <c r="V34" s="57"/>
      <c r="W34" s="58"/>
      <c r="X34" s="13"/>
      <c r="Y34" s="13"/>
      <c r="Z34" s="13"/>
      <c r="AA34" s="57"/>
      <c r="AB34" s="58" t="str">
        <f t="shared" si="15"/>
        <v xml:space="preserve"> </v>
      </c>
    </row>
    <row r="35" spans="2:28" x14ac:dyDescent="0.3">
      <c r="B35" s="48"/>
      <c r="C35" s="56"/>
      <c r="D35" s="13"/>
      <c r="E35" s="13"/>
      <c r="F35" s="13"/>
      <c r="G35" s="57"/>
      <c r="H35" s="58"/>
      <c r="I35" s="13"/>
      <c r="J35" s="13"/>
      <c r="K35" s="13"/>
      <c r="L35" s="57"/>
      <c r="M35" s="58"/>
      <c r="N35" s="13"/>
      <c r="O35" s="13"/>
      <c r="P35" s="13"/>
      <c r="Q35" s="57"/>
      <c r="R35" s="58"/>
      <c r="S35" s="13"/>
      <c r="T35" s="13"/>
      <c r="U35" s="13"/>
      <c r="V35" s="57"/>
      <c r="W35" s="58"/>
      <c r="X35" s="13"/>
      <c r="Y35" s="13"/>
      <c r="Z35" s="13"/>
      <c r="AA35" s="57"/>
      <c r="AB35" s="58" t="str">
        <f t="shared" si="15"/>
        <v xml:space="preserve"> </v>
      </c>
    </row>
    <row r="36" spans="2:28" x14ac:dyDescent="0.3">
      <c r="B36" s="48"/>
      <c r="C36" s="56"/>
      <c r="D36" s="13"/>
      <c r="E36" s="13"/>
      <c r="F36" s="13"/>
      <c r="G36" s="57"/>
      <c r="H36" s="58"/>
      <c r="I36" s="13"/>
      <c r="J36" s="13"/>
      <c r="K36" s="13"/>
      <c r="L36" s="57"/>
      <c r="M36" s="58"/>
      <c r="N36" s="13"/>
      <c r="O36" s="13"/>
      <c r="P36" s="13"/>
      <c r="Q36" s="57"/>
      <c r="R36" s="58"/>
      <c r="S36" s="13"/>
      <c r="T36" s="13"/>
      <c r="U36" s="13"/>
      <c r="V36" s="57"/>
      <c r="W36" s="58"/>
      <c r="X36" s="13"/>
      <c r="Y36" s="13"/>
      <c r="Z36" s="13"/>
      <c r="AA36" s="57"/>
      <c r="AB36" s="58" t="str">
        <f t="shared" si="15"/>
        <v xml:space="preserve"> </v>
      </c>
    </row>
    <row r="37" spans="2:28" x14ac:dyDescent="0.3">
      <c r="B37" s="48"/>
      <c r="C37" s="56"/>
      <c r="D37" s="13"/>
      <c r="E37" s="13"/>
      <c r="F37" s="13"/>
      <c r="G37" s="57"/>
      <c r="H37" s="58"/>
      <c r="I37" s="13"/>
      <c r="J37" s="13"/>
      <c r="K37" s="13"/>
      <c r="L37" s="57"/>
      <c r="M37" s="58"/>
      <c r="N37" s="13"/>
      <c r="O37" s="13"/>
      <c r="P37" s="13"/>
      <c r="Q37" s="57"/>
      <c r="R37" s="58"/>
      <c r="S37" s="13"/>
      <c r="T37" s="13"/>
      <c r="U37" s="13"/>
      <c r="V37" s="57"/>
      <c r="W37" s="58"/>
      <c r="X37" s="13"/>
      <c r="Y37" s="13"/>
      <c r="Z37" s="13"/>
      <c r="AA37" s="57"/>
      <c r="AB37" s="58" t="str">
        <f t="shared" si="15"/>
        <v xml:space="preserve"> </v>
      </c>
    </row>
    <row r="38" spans="2:28" x14ac:dyDescent="0.3">
      <c r="B38" s="48"/>
      <c r="C38" s="56"/>
      <c r="D38" s="13"/>
      <c r="E38" s="13"/>
      <c r="F38" s="13"/>
      <c r="G38" s="57"/>
      <c r="H38" s="58"/>
      <c r="I38" s="13"/>
      <c r="J38" s="13"/>
      <c r="K38" s="13"/>
      <c r="L38" s="57"/>
      <c r="M38" s="58"/>
      <c r="N38" s="13"/>
      <c r="O38" s="13"/>
      <c r="P38" s="13"/>
      <c r="Q38" s="57"/>
      <c r="R38" s="58"/>
      <c r="S38" s="13"/>
      <c r="T38" s="13"/>
      <c r="U38" s="13"/>
      <c r="V38" s="57"/>
      <c r="W38" s="58"/>
      <c r="X38" s="13"/>
      <c r="Y38" s="13"/>
      <c r="Z38" s="13"/>
      <c r="AA38" s="57"/>
      <c r="AB38" s="58" t="str">
        <f t="shared" si="15"/>
        <v xml:space="preserve"> </v>
      </c>
    </row>
    <row r="39" spans="2:28" x14ac:dyDescent="0.3">
      <c r="B39" s="48"/>
      <c r="C39" s="56"/>
      <c r="D39" s="13"/>
      <c r="E39" s="13"/>
      <c r="F39" s="13"/>
      <c r="G39" s="57"/>
      <c r="H39" s="58"/>
      <c r="I39" s="13"/>
      <c r="J39" s="13"/>
      <c r="K39" s="13"/>
      <c r="L39" s="57"/>
      <c r="M39" s="58"/>
      <c r="N39" s="13"/>
      <c r="O39" s="13"/>
      <c r="P39" s="13"/>
      <c r="Q39" s="57"/>
      <c r="R39" s="58"/>
      <c r="S39" s="13"/>
      <c r="T39" s="13"/>
      <c r="U39" s="13"/>
      <c r="V39" s="57"/>
      <c r="W39" s="58"/>
      <c r="X39" s="13"/>
      <c r="Y39" s="13"/>
      <c r="Z39" s="13"/>
      <c r="AA39" s="57"/>
      <c r="AB39" s="58" t="str">
        <f t="shared" si="15"/>
        <v xml:space="preserve"> </v>
      </c>
    </row>
    <row r="40" spans="2:28" x14ac:dyDescent="0.3">
      <c r="B40" s="48"/>
      <c r="C40" s="56"/>
      <c r="D40" s="13"/>
      <c r="E40" s="13"/>
      <c r="F40" s="13"/>
      <c r="G40" s="57"/>
      <c r="H40" s="58"/>
      <c r="I40" s="13"/>
      <c r="J40" s="13"/>
      <c r="K40" s="13"/>
      <c r="L40" s="57"/>
      <c r="M40" s="58"/>
      <c r="N40" s="13"/>
      <c r="O40" s="13"/>
      <c r="P40" s="13"/>
      <c r="Q40" s="57"/>
      <c r="R40" s="58"/>
      <c r="S40" s="13"/>
      <c r="T40" s="13"/>
      <c r="U40" s="13"/>
      <c r="V40" s="57"/>
      <c r="W40" s="58"/>
      <c r="X40" s="13"/>
      <c r="Y40" s="13"/>
      <c r="Z40" s="13"/>
      <c r="AA40" s="57"/>
      <c r="AB40" s="58" t="str">
        <f t="shared" si="15"/>
        <v xml:space="preserve"> </v>
      </c>
    </row>
  </sheetData>
  <mergeCells count="23">
    <mergeCell ref="AB4:AB5"/>
    <mergeCell ref="R4:R5"/>
    <mergeCell ref="S4:U4"/>
    <mergeCell ref="V4:V5"/>
    <mergeCell ref="W4:W5"/>
    <mergeCell ref="X4:Z4"/>
    <mergeCell ref="AA4:AA5"/>
    <mergeCell ref="Q4:Q5"/>
    <mergeCell ref="C1:AA1"/>
    <mergeCell ref="B3:B5"/>
    <mergeCell ref="C3:C5"/>
    <mergeCell ref="D3:H3"/>
    <mergeCell ref="I3:M3"/>
    <mergeCell ref="N3:R3"/>
    <mergeCell ref="S3:W3"/>
    <mergeCell ref="X3:AB3"/>
    <mergeCell ref="D4:F4"/>
    <mergeCell ref="G4:G5"/>
    <mergeCell ref="H4:H5"/>
    <mergeCell ref="I4:K4"/>
    <mergeCell ref="L4:L5"/>
    <mergeCell ref="M4:M5"/>
    <mergeCell ref="N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 топ</vt:lpstr>
      <vt:lpstr>диограмма</vt:lpstr>
      <vt:lpstr>деңгей көрсеткіші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2026-02-20T17:38:38Z</dcterms:modified>
</cp:coreProperties>
</file>