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ерте жас тобы" sheetId="1" r:id="rId1"/>
    <sheet name="Лист1" sheetId="7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1" l="1"/>
  <c r="L53" i="1"/>
  <c r="L52" i="1"/>
  <c r="L50" i="1"/>
  <c r="L49" i="1"/>
  <c r="L48" i="1"/>
  <c r="L45" i="1"/>
  <c r="L44" i="1"/>
  <c r="L43" i="1"/>
  <c r="L41" i="1"/>
  <c r="L40" i="1"/>
  <c r="L39" i="1"/>
  <c r="L36" i="1"/>
  <c r="L35" i="1"/>
  <c r="L34" i="1"/>
  <c r="D54" i="1"/>
  <c r="D53" i="1"/>
  <c r="D52" i="1"/>
  <c r="F50" i="1"/>
  <c r="F49" i="1"/>
  <c r="F48" i="1"/>
  <c r="D50" i="1"/>
  <c r="D49" i="1"/>
  <c r="D48" i="1"/>
  <c r="D45" i="1"/>
  <c r="D44" i="1"/>
  <c r="D43" i="1"/>
  <c r="F41" i="1"/>
  <c r="F40" i="1"/>
  <c r="F39" i="1"/>
  <c r="D41" i="1"/>
  <c r="D40" i="1"/>
  <c r="D31" i="1"/>
  <c r="D35" i="1"/>
  <c r="D3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C31" i="1"/>
  <c r="F30" i="1" l="1"/>
  <c r="G30" i="1"/>
  <c r="H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E30" i="1"/>
  <c r="D30" i="1"/>
  <c r="C30" i="1"/>
  <c r="E53" i="1" l="1"/>
  <c r="E52" i="1"/>
  <c r="E54" i="1"/>
  <c r="J54" i="1" s="1"/>
  <c r="G48" i="1"/>
  <c r="G49" i="1"/>
  <c r="G50" i="1"/>
  <c r="E48" i="1"/>
  <c r="E49" i="1"/>
  <c r="E50" i="1"/>
  <c r="E43" i="1"/>
  <c r="E44" i="1"/>
  <c r="E45" i="1"/>
  <c r="G39" i="1"/>
  <c r="G40" i="1"/>
  <c r="G41" i="1"/>
  <c r="E39" i="1"/>
  <c r="E40" i="1"/>
  <c r="E41" i="1"/>
  <c r="E34" i="1"/>
  <c r="E35" i="1"/>
  <c r="E36" i="1"/>
  <c r="D42" i="1" l="1"/>
  <c r="J40" i="1"/>
  <c r="J45" i="1" s="1"/>
  <c r="H52" i="1"/>
  <c r="J36" i="1"/>
  <c r="H34" i="1"/>
  <c r="I35" i="1"/>
  <c r="J50" i="1"/>
  <c r="H43" i="1"/>
  <c r="I44" i="1"/>
  <c r="H48" i="1"/>
  <c r="I49" i="1"/>
  <c r="I53" i="1"/>
  <c r="J59" i="1"/>
  <c r="H39" i="1"/>
  <c r="I40" i="1"/>
  <c r="G51" i="1"/>
  <c r="F51" i="1"/>
  <c r="E55" i="1"/>
  <c r="E51" i="1"/>
  <c r="E46" i="1"/>
  <c r="G42" i="1"/>
  <c r="E42" i="1"/>
  <c r="E37" i="1"/>
  <c r="D46" i="1" l="1"/>
  <c r="D37" i="1"/>
  <c r="D51" i="1"/>
  <c r="H57" i="1"/>
  <c r="L57" i="1" s="1"/>
  <c r="D55" i="1"/>
  <c r="I58" i="1"/>
  <c r="L58" i="1" s="1"/>
  <c r="F42" i="1"/>
  <c r="L61" i="1" l="1"/>
</calcChain>
</file>

<file path=xl/sharedStrings.xml><?xml version="1.0" encoding="utf-8"?>
<sst xmlns="http://schemas.openxmlformats.org/spreadsheetml/2006/main" count="285" uniqueCount="228">
  <si>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</si>
  <si>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</si>
  <si>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</si>
  <si>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</si>
  <si>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</si>
  <si>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</si>
  <si>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</si>
  <si>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</si>
  <si>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</si>
  <si>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</si>
  <si>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</si>
  <si>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</si>
  <si>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</si>
  <si>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</si>
  <si>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</si>
  <si>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</si>
  <si>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</si>
  <si>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</si>
  <si>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</si>
  <si>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</si>
  <si>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</si>
  <si>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</si>
  <si>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</si>
  <si>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</si>
  <si>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</si>
  <si>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</si>
  <si>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</si>
  <si>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</si>
  <si>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</si>
  <si>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</si>
  <si>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</si>
  <si>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</si>
  <si>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</si>
  <si>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</si>
  <si>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</si>
  <si>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</si>
  <si>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</si>
  <si>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</si>
  <si>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</si>
  <si>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</si>
  <si>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</si>
  <si>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</si>
  <si>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</si>
  <si>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</si>
  <si>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</si>
  <si>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</si>
  <si>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</si>
  <si>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</si>
  <si>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</si>
  <si>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</si>
  <si>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</si>
  <si>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</si>
  <si>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</si>
  <si>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</si>
  <si>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</si>
  <si>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</si>
  <si>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</si>
  <si>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</si>
  <si>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</si>
  <si>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</si>
  <si>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</si>
  <si>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</si>
  <si>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</si>
  <si>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</si>
  <si>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</si>
  <si>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</si>
  <si>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</si>
  <si>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</si>
  <si>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</si>
  <si>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</si>
  <si>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</si>
  <si>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</si>
  <si>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</si>
  <si>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</si>
  <si>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</si>
  <si>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</si>
  <si>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</si>
  <si>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</si>
  <si>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</si>
  <si>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</si>
  <si>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</si>
  <si>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</si>
  <si>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</si>
  <si>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</si>
  <si>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</si>
  <si>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</si>
  <si>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</si>
  <si>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</si>
  <si>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</si>
  <si>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</si>
  <si>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</si>
  <si>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</si>
  <si>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</si>
  <si>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</si>
  <si>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</si>
  <si>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</si>
  <si>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</si>
  <si>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</si>
  <si>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</si>
  <si>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</si>
  <si>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</si>
  <si>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</si>
  <si>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</si>
  <si>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</si>
  <si>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</si>
  <si>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</si>
  <si>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</si>
  <si>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</si>
  <si>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</si>
  <si>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</si>
  <si>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</si>
  <si>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</si>
  <si>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</si>
  <si>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</si>
  <si>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</si>
  <si>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</si>
  <si>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</si>
  <si>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</si>
  <si>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</si>
  <si>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</si>
  <si>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</si>
  <si>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</si>
  <si>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</si>
  <si>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</si>
  <si>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</si>
  <si>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</si>
  <si>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</si>
  <si>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</si>
  <si>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</si>
  <si>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</si>
  <si>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</si>
  <si>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</si>
  <si>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</si>
  <si>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</si>
  <si>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</si>
  <si>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</si>
  <si>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</si>
  <si>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</si>
  <si>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</si>
  <si>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</si>
  <si>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</si>
  <si>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</si>
  <si>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</si>
  <si>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</si>
  <si>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</si>
  <si>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</si>
  <si>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</si>
  <si>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</si>
  <si>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</si>
  <si>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</si>
  <si>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</si>
  <si>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</si>
  <si>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</si>
  <si>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</si>
  <si>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</si>
  <si>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</si>
  <si>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</si>
  <si>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</si>
  <si>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</si>
  <si>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</si>
  <si>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</si>
  <si>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</si>
  <si>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</si>
  <si>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</si>
  <si>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</si>
  <si>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</si>
  <si>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</si>
  <si>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</si>
  <si>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</si>
  <si>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</si>
  <si>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</si>
  <si>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</si>
  <si>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</si>
  <si>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</si>
  <si>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</si>
  <si>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</si>
  <si>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</si>
  <si>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</si>
  <si>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</si>
  <si>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</si>
  <si>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</si>
  <si>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</si>
  <si>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</si>
  <si>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</si>
  <si>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</si>
  <si>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</si>
  <si>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</si>
  <si>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</si>
  <si>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</si>
  <si>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</si>
  <si>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</si>
  <si>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</si>
  <si>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</si>
  <si>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</si>
  <si>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</si>
  <si>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</si>
  <si>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</si>
  <si>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</si>
  <si>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</si>
  <si>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</si>
  <si>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</si>
  <si>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</si>
  <si>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</si>
  <si>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</si>
  <si>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</si>
  <si>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</si>
  <si>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</si>
  <si>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</si>
  <si>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</si>
  <si>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</si>
  <si>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</si>
  <si>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</si>
  <si>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</si>
  <si>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%</t>
  </si>
  <si>
    <t xml:space="preserve">         орташа деңгей көрсеткіші</t>
  </si>
  <si>
    <t xml:space="preserve">                                     жиынтық есебі</t>
  </si>
  <si>
    <t>Бала саны</t>
  </si>
  <si>
    <t xml:space="preserve">                                  Оқу жылы: 2024-2025                       "Айгөлек" ерте жас тобы             Өткізу кезеңі:қортынды                        Өткізу мерзімі:мамыр</t>
  </si>
  <si>
    <t>Алдаберген  Азиза</t>
  </si>
  <si>
    <t xml:space="preserve">Амиарова Амира </t>
  </si>
  <si>
    <t xml:space="preserve">Берік Айбар  </t>
  </si>
  <si>
    <t xml:space="preserve">Ержан  Айша </t>
  </si>
  <si>
    <t xml:space="preserve">Ержан  Ибраһим </t>
  </si>
  <si>
    <t xml:space="preserve">Ибраһимғалиолла Мансұр </t>
  </si>
  <si>
    <t xml:space="preserve">Коржуков Аралан </t>
  </si>
  <si>
    <t xml:space="preserve">Қуаныш  Нұрайым </t>
  </si>
  <si>
    <t xml:space="preserve">Маратов Бауыржан </t>
  </si>
  <si>
    <t xml:space="preserve">Мехайылқызы  Үміт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</si>
</sst>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1" fontId="0" fillId="0" borderId="0" xfId="0" applyNumberFormat="1"/>
    <xf numFmtId="0" fontId="8" fillId="2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5" borderId="1" xfId="0" applyNumberFormat="1" applyFill="1" applyBorder="1"/>
    <xf numFmtId="0" fontId="0" fillId="5" borderId="1" xfId="0" applyFill="1" applyBorder="1"/>
    <xf numFmtId="164" fontId="14" fillId="0" borderId="0" xfId="0" applyNumberFormat="1" applyFont="1"/>
    <xf numFmtId="0" fontId="14" fillId="0" borderId="0" xfId="0" applyFont="1"/>
    <xf numFmtId="1" fontId="14" fillId="0" borderId="0" xfId="0" applyNumberFormat="1" applyFont="1"/>
    <xf numFmtId="164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25" zoomScaleNormal="100" workbookViewId="0">
      <selection activeCell="D30" sqref="D30"/>
    </sheetView>
  </sheetViews>
  <sheetFormatPr defaultRowHeight="14.4" x14ac:dyDescent="0.3"/>
  <cols>
    <col min="2" max="2" width="27.5546875" customWidth="1"/>
    <col min="10" max="10" width="10.5546875" bestFit="1" customWidth="1"/>
  </cols>
  <sheetData>
    <row r="1" spans="1:254" ht="15.6" x14ac:dyDescent="0.3">
      <c r="A1" s="4" t="s">
        <v>19</v>
      </c>
      <c r="B1" s="10" t="s">
        <v>13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2" customHeight="1" x14ac:dyDescent="0.3">
      <c r="A2" s="52" t="s">
        <v>217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71" t="s">
        <v>212</v>
      </c>
      <c r="DN2" s="71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3">
      <c r="A4" s="65" t="s">
        <v>0</v>
      </c>
      <c r="B4" s="64" t="s">
        <v>1</v>
      </c>
      <c r="C4" s="58" t="s">
        <v>54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6" t="s">
        <v>77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76" t="s">
        <v>100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59" t="s">
        <v>100</v>
      </c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4" t="s">
        <v>123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3">
      <c r="A5" s="66"/>
      <c r="B5" s="64"/>
      <c r="C5" s="57" t="s">
        <v>55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53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 t="s">
        <v>78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77" t="s">
        <v>101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102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55" t="s">
        <v>124</v>
      </c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</row>
    <row r="6" spans="1:254" ht="10.199999999999999" hidden="1" customHeight="1" x14ac:dyDescent="0.3">
      <c r="A6" s="66"/>
      <c r="B6" s="6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3">
      <c r="A7" s="66"/>
      <c r="B7" s="6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3">
      <c r="A8" s="66"/>
      <c r="B8" s="6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3">
      <c r="A9" s="66"/>
      <c r="B9" s="6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3">
      <c r="A10" s="66"/>
      <c r="B10" s="6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3">
      <c r="A11" s="66"/>
      <c r="B11" s="64"/>
      <c r="C11" s="57" t="s">
        <v>20</v>
      </c>
      <c r="D11" s="57" t="s">
        <v>4</v>
      </c>
      <c r="E11" s="57" t="s">
        <v>5</v>
      </c>
      <c r="F11" s="57" t="s">
        <v>24</v>
      </c>
      <c r="G11" s="57" t="s">
        <v>6</v>
      </c>
      <c r="H11" s="57" t="s">
        <v>7</v>
      </c>
      <c r="I11" s="57" t="s">
        <v>21</v>
      </c>
      <c r="J11" s="57" t="s">
        <v>8</v>
      </c>
      <c r="K11" s="57" t="s">
        <v>9</v>
      </c>
      <c r="L11" s="57" t="s">
        <v>26</v>
      </c>
      <c r="M11" s="57" t="s">
        <v>5</v>
      </c>
      <c r="N11" s="57" t="s">
        <v>10</v>
      </c>
      <c r="O11" s="57" t="s">
        <v>22</v>
      </c>
      <c r="P11" s="57" t="s">
        <v>9</v>
      </c>
      <c r="Q11" s="57" t="s">
        <v>11</v>
      </c>
      <c r="R11" s="57" t="s">
        <v>23</v>
      </c>
      <c r="S11" s="57" t="s">
        <v>10</v>
      </c>
      <c r="T11" s="57" t="s">
        <v>6</v>
      </c>
      <c r="U11" s="57" t="s">
        <v>33</v>
      </c>
      <c r="V11" s="57" t="s">
        <v>12</v>
      </c>
      <c r="W11" s="57" t="s">
        <v>8</v>
      </c>
      <c r="X11" s="57" t="s">
        <v>41</v>
      </c>
      <c r="Y11" s="57"/>
      <c r="Z11" s="57"/>
      <c r="AA11" s="57" t="s">
        <v>42</v>
      </c>
      <c r="AB11" s="57"/>
      <c r="AC11" s="57"/>
      <c r="AD11" s="57" t="s">
        <v>43</v>
      </c>
      <c r="AE11" s="57"/>
      <c r="AF11" s="57"/>
      <c r="AG11" s="57" t="s">
        <v>44</v>
      </c>
      <c r="AH11" s="57"/>
      <c r="AI11" s="57"/>
      <c r="AJ11" s="57" t="s">
        <v>45</v>
      </c>
      <c r="AK11" s="57"/>
      <c r="AL11" s="57"/>
      <c r="AM11" s="57" t="s">
        <v>46</v>
      </c>
      <c r="AN11" s="57"/>
      <c r="AO11" s="57"/>
      <c r="AP11" s="55" t="s">
        <v>47</v>
      </c>
      <c r="AQ11" s="55"/>
      <c r="AR11" s="55"/>
      <c r="AS11" s="57" t="s">
        <v>48</v>
      </c>
      <c r="AT11" s="57"/>
      <c r="AU11" s="57"/>
      <c r="AV11" s="57" t="s">
        <v>49</v>
      </c>
      <c r="AW11" s="57"/>
      <c r="AX11" s="57"/>
      <c r="AY11" s="57" t="s">
        <v>50</v>
      </c>
      <c r="AZ11" s="57"/>
      <c r="BA11" s="57"/>
      <c r="BB11" s="57" t="s">
        <v>51</v>
      </c>
      <c r="BC11" s="57"/>
      <c r="BD11" s="57"/>
      <c r="BE11" s="57" t="s">
        <v>52</v>
      </c>
      <c r="BF11" s="57"/>
      <c r="BG11" s="57"/>
      <c r="BH11" s="55" t="s">
        <v>79</v>
      </c>
      <c r="BI11" s="55"/>
      <c r="BJ11" s="55"/>
      <c r="BK11" s="55" t="s">
        <v>80</v>
      </c>
      <c r="BL11" s="55"/>
      <c r="BM11" s="55"/>
      <c r="BN11" s="55" t="s">
        <v>81</v>
      </c>
      <c r="BO11" s="55"/>
      <c r="BP11" s="55"/>
      <c r="BQ11" s="55" t="s">
        <v>82</v>
      </c>
      <c r="BR11" s="55"/>
      <c r="BS11" s="55"/>
      <c r="BT11" s="55" t="s">
        <v>83</v>
      </c>
      <c r="BU11" s="55"/>
      <c r="BV11" s="55"/>
      <c r="BW11" s="55" t="s">
        <v>90</v>
      </c>
      <c r="BX11" s="55"/>
      <c r="BY11" s="55"/>
      <c r="BZ11" s="55" t="s">
        <v>91</v>
      </c>
      <c r="CA11" s="55"/>
      <c r="CB11" s="55"/>
      <c r="CC11" s="55" t="s">
        <v>92</v>
      </c>
      <c r="CD11" s="55"/>
      <c r="CE11" s="55"/>
      <c r="CF11" s="55" t="s">
        <v>93</v>
      </c>
      <c r="CG11" s="55"/>
      <c r="CH11" s="55"/>
      <c r="CI11" s="55" t="s">
        <v>94</v>
      </c>
      <c r="CJ11" s="55"/>
      <c r="CK11" s="55"/>
      <c r="CL11" s="55" t="s">
        <v>95</v>
      </c>
      <c r="CM11" s="55"/>
      <c r="CN11" s="55"/>
      <c r="CO11" s="55" t="s">
        <v>96</v>
      </c>
      <c r="CP11" s="55"/>
      <c r="CQ11" s="55"/>
      <c r="CR11" s="55" t="s">
        <v>97</v>
      </c>
      <c r="CS11" s="55"/>
      <c r="CT11" s="55"/>
      <c r="CU11" s="55" t="s">
        <v>98</v>
      </c>
      <c r="CV11" s="55"/>
      <c r="CW11" s="55"/>
      <c r="CX11" s="55" t="s">
        <v>99</v>
      </c>
      <c r="CY11" s="55"/>
      <c r="CZ11" s="55"/>
      <c r="DA11" s="55" t="s">
        <v>125</v>
      </c>
      <c r="DB11" s="55"/>
      <c r="DC11" s="55"/>
      <c r="DD11" s="55" t="s">
        <v>126</v>
      </c>
      <c r="DE11" s="55"/>
      <c r="DF11" s="55"/>
      <c r="DG11" s="55" t="s">
        <v>127</v>
      </c>
      <c r="DH11" s="55"/>
      <c r="DI11" s="55"/>
      <c r="DJ11" s="55" t="s">
        <v>128</v>
      </c>
      <c r="DK11" s="55"/>
      <c r="DL11" s="55"/>
      <c r="DM11" s="55" t="s">
        <v>129</v>
      </c>
      <c r="DN11" s="55"/>
      <c r="DO11" s="55"/>
    </row>
    <row r="12" spans="1:254" ht="60" customHeight="1" x14ac:dyDescent="0.3">
      <c r="A12" s="66"/>
      <c r="B12" s="64"/>
      <c r="C12" s="53" t="s">
        <v>150</v>
      </c>
      <c r="D12" s="53"/>
      <c r="E12" s="53"/>
      <c r="F12" s="53" t="s">
        <v>211</v>
      </c>
      <c r="G12" s="53"/>
      <c r="H12" s="53"/>
      <c r="I12" s="53" t="s">
        <v>27</v>
      </c>
      <c r="J12" s="53"/>
      <c r="K12" s="53"/>
      <c r="L12" s="53" t="s">
        <v>34</v>
      </c>
      <c r="M12" s="53"/>
      <c r="N12" s="53"/>
      <c r="O12" s="53" t="s">
        <v>36</v>
      </c>
      <c r="P12" s="53"/>
      <c r="Q12" s="53"/>
      <c r="R12" s="53" t="s">
        <v>37</v>
      </c>
      <c r="S12" s="53"/>
      <c r="T12" s="53"/>
      <c r="U12" s="53" t="s">
        <v>40</v>
      </c>
      <c r="V12" s="53"/>
      <c r="W12" s="53"/>
      <c r="X12" s="53" t="s">
        <v>155</v>
      </c>
      <c r="Y12" s="53"/>
      <c r="Z12" s="53"/>
      <c r="AA12" s="53" t="s">
        <v>157</v>
      </c>
      <c r="AB12" s="53"/>
      <c r="AC12" s="53"/>
      <c r="AD12" s="53" t="s">
        <v>159</v>
      </c>
      <c r="AE12" s="53"/>
      <c r="AF12" s="53"/>
      <c r="AG12" s="53" t="s">
        <v>161</v>
      </c>
      <c r="AH12" s="53"/>
      <c r="AI12" s="53"/>
      <c r="AJ12" s="53" t="s">
        <v>163</v>
      </c>
      <c r="AK12" s="53"/>
      <c r="AL12" s="53"/>
      <c r="AM12" s="53" t="s">
        <v>167</v>
      </c>
      <c r="AN12" s="53"/>
      <c r="AO12" s="53"/>
      <c r="AP12" s="53" t="s">
        <v>168</v>
      </c>
      <c r="AQ12" s="53"/>
      <c r="AR12" s="53"/>
      <c r="AS12" s="53" t="s">
        <v>170</v>
      </c>
      <c r="AT12" s="53"/>
      <c r="AU12" s="53"/>
      <c r="AV12" s="53" t="s">
        <v>171</v>
      </c>
      <c r="AW12" s="53"/>
      <c r="AX12" s="53"/>
      <c r="AY12" s="53" t="s">
        <v>174</v>
      </c>
      <c r="AZ12" s="53"/>
      <c r="BA12" s="53"/>
      <c r="BB12" s="53" t="s">
        <v>175</v>
      </c>
      <c r="BC12" s="53"/>
      <c r="BD12" s="53"/>
      <c r="BE12" s="53" t="s">
        <v>178</v>
      </c>
      <c r="BF12" s="53"/>
      <c r="BG12" s="53"/>
      <c r="BH12" s="53" t="s">
        <v>179</v>
      </c>
      <c r="BI12" s="53"/>
      <c r="BJ12" s="53"/>
      <c r="BK12" s="53" t="s">
        <v>183</v>
      </c>
      <c r="BL12" s="53"/>
      <c r="BM12" s="53"/>
      <c r="BN12" s="53" t="s">
        <v>182</v>
      </c>
      <c r="BO12" s="53"/>
      <c r="BP12" s="53"/>
      <c r="BQ12" s="53" t="s">
        <v>184</v>
      </c>
      <c r="BR12" s="53"/>
      <c r="BS12" s="53"/>
      <c r="BT12" s="53" t="s">
        <v>185</v>
      </c>
      <c r="BU12" s="53"/>
      <c r="BV12" s="53"/>
      <c r="BW12" s="53" t="s">
        <v>187</v>
      </c>
      <c r="BX12" s="53"/>
      <c r="BY12" s="53"/>
      <c r="BZ12" s="53" t="s">
        <v>189</v>
      </c>
      <c r="CA12" s="53"/>
      <c r="CB12" s="53"/>
      <c r="CC12" s="53" t="s">
        <v>190</v>
      </c>
      <c r="CD12" s="53"/>
      <c r="CE12" s="53"/>
      <c r="CF12" s="53" t="s">
        <v>191</v>
      </c>
      <c r="CG12" s="53"/>
      <c r="CH12" s="53"/>
      <c r="CI12" s="53" t="s">
        <v>193</v>
      </c>
      <c r="CJ12" s="53"/>
      <c r="CK12" s="53"/>
      <c r="CL12" s="53" t="s">
        <v>111</v>
      </c>
      <c r="CM12" s="53"/>
      <c r="CN12" s="53"/>
      <c r="CO12" s="53" t="s">
        <v>113</v>
      </c>
      <c r="CP12" s="53"/>
      <c r="CQ12" s="53"/>
      <c r="CR12" s="53" t="s">
        <v>194</v>
      </c>
      <c r="CS12" s="53"/>
      <c r="CT12" s="53"/>
      <c r="CU12" s="53" t="s">
        <v>118</v>
      </c>
      <c r="CV12" s="53"/>
      <c r="CW12" s="53"/>
      <c r="CX12" s="53" t="s">
        <v>195</v>
      </c>
      <c r="CY12" s="53"/>
      <c r="CZ12" s="53"/>
      <c r="DA12" s="53" t="s">
        <v>196</v>
      </c>
      <c r="DB12" s="53"/>
      <c r="DC12" s="53"/>
      <c r="DD12" s="53" t="s">
        <v>200</v>
      </c>
      <c r="DE12" s="53"/>
      <c r="DF12" s="53"/>
      <c r="DG12" s="53" t="s">
        <v>202</v>
      </c>
      <c r="DH12" s="53"/>
      <c r="DI12" s="53"/>
      <c r="DJ12" s="53" t="s">
        <v>204</v>
      </c>
      <c r="DK12" s="53"/>
      <c r="DL12" s="53"/>
      <c r="DM12" s="53" t="s">
        <v>206</v>
      </c>
      <c r="DN12" s="53"/>
      <c r="DO12" s="53"/>
    </row>
    <row r="13" spans="1:254" ht="111.75" customHeight="1" x14ac:dyDescent="0.3">
      <c r="A13" s="67"/>
      <c r="B13" s="64"/>
      <c r="C13" s="25" t="s">
        <v>14</v>
      </c>
      <c r="D13" s="25" t="s">
        <v>15</v>
      </c>
      <c r="E13" s="25" t="s">
        <v>16</v>
      </c>
      <c r="F13" s="25" t="s">
        <v>17</v>
      </c>
      <c r="G13" s="25" t="s">
        <v>18</v>
      </c>
      <c r="H13" s="25" t="s">
        <v>151</v>
      </c>
      <c r="I13" s="25" t="s">
        <v>28</v>
      </c>
      <c r="J13" s="25" t="s">
        <v>152</v>
      </c>
      <c r="K13" s="25" t="s">
        <v>29</v>
      </c>
      <c r="L13" s="25" t="s">
        <v>28</v>
      </c>
      <c r="M13" s="25" t="s">
        <v>35</v>
      </c>
      <c r="N13" s="25" t="s">
        <v>29</v>
      </c>
      <c r="O13" s="26" t="s">
        <v>36</v>
      </c>
      <c r="P13" s="25" t="s">
        <v>36</v>
      </c>
      <c r="Q13" s="25" t="s">
        <v>32</v>
      </c>
      <c r="R13" s="25" t="s">
        <v>38</v>
      </c>
      <c r="S13" s="25" t="s">
        <v>39</v>
      </c>
      <c r="T13" s="25" t="s">
        <v>32</v>
      </c>
      <c r="U13" s="25" t="s">
        <v>138</v>
      </c>
      <c r="V13" s="25" t="s">
        <v>153</v>
      </c>
      <c r="W13" s="25" t="s">
        <v>154</v>
      </c>
      <c r="X13" s="25" t="s">
        <v>63</v>
      </c>
      <c r="Y13" s="25" t="s">
        <v>56</v>
      </c>
      <c r="Z13" s="25" t="s">
        <v>156</v>
      </c>
      <c r="AA13" s="25" t="s">
        <v>158</v>
      </c>
      <c r="AB13" s="25" t="s">
        <v>75</v>
      </c>
      <c r="AC13" s="25" t="s">
        <v>76</v>
      </c>
      <c r="AD13" s="25" t="s">
        <v>59</v>
      </c>
      <c r="AE13" s="25" t="s">
        <v>60</v>
      </c>
      <c r="AF13" s="25" t="s">
        <v>160</v>
      </c>
      <c r="AG13" s="25" t="s">
        <v>162</v>
      </c>
      <c r="AH13" s="25" t="s">
        <v>61</v>
      </c>
      <c r="AI13" s="25" t="s">
        <v>62</v>
      </c>
      <c r="AJ13" s="25" t="s">
        <v>164</v>
      </c>
      <c r="AK13" s="25" t="s">
        <v>165</v>
      </c>
      <c r="AL13" s="25" t="s">
        <v>166</v>
      </c>
      <c r="AM13" s="25" t="s">
        <v>57</v>
      </c>
      <c r="AN13" s="25" t="s">
        <v>58</v>
      </c>
      <c r="AO13" s="25" t="s">
        <v>32</v>
      </c>
      <c r="AP13" s="25" t="s">
        <v>136</v>
      </c>
      <c r="AQ13" s="25" t="s">
        <v>169</v>
      </c>
      <c r="AR13" s="25" t="s">
        <v>76</v>
      </c>
      <c r="AS13" s="25" t="s">
        <v>64</v>
      </c>
      <c r="AT13" s="25" t="s">
        <v>65</v>
      </c>
      <c r="AU13" s="25" t="s">
        <v>66</v>
      </c>
      <c r="AV13" s="25" t="s">
        <v>67</v>
      </c>
      <c r="AW13" s="25" t="s">
        <v>172</v>
      </c>
      <c r="AX13" s="25" t="s">
        <v>173</v>
      </c>
      <c r="AY13" s="25" t="s">
        <v>68</v>
      </c>
      <c r="AZ13" s="25" t="s">
        <v>69</v>
      </c>
      <c r="BA13" s="25" t="s">
        <v>70</v>
      </c>
      <c r="BB13" s="25" t="s">
        <v>74</v>
      </c>
      <c r="BC13" s="25" t="s">
        <v>176</v>
      </c>
      <c r="BD13" s="25" t="s">
        <v>177</v>
      </c>
      <c r="BE13" s="25" t="s">
        <v>71</v>
      </c>
      <c r="BF13" s="25" t="s">
        <v>72</v>
      </c>
      <c r="BG13" s="25" t="s">
        <v>73</v>
      </c>
      <c r="BH13" s="25" t="s">
        <v>180</v>
      </c>
      <c r="BI13" s="25" t="s">
        <v>88</v>
      </c>
      <c r="BJ13" s="25" t="s">
        <v>135</v>
      </c>
      <c r="BK13" s="25" t="s">
        <v>181</v>
      </c>
      <c r="BL13" s="25" t="s">
        <v>137</v>
      </c>
      <c r="BM13" s="25" t="s">
        <v>85</v>
      </c>
      <c r="BN13" s="25" t="s">
        <v>87</v>
      </c>
      <c r="BO13" s="25" t="s">
        <v>88</v>
      </c>
      <c r="BP13" s="25" t="s">
        <v>135</v>
      </c>
      <c r="BQ13" s="25" t="s">
        <v>86</v>
      </c>
      <c r="BR13" s="25" t="s">
        <v>209</v>
      </c>
      <c r="BS13" s="25" t="s">
        <v>210</v>
      </c>
      <c r="BT13" s="25" t="s">
        <v>84</v>
      </c>
      <c r="BU13" s="25" t="s">
        <v>186</v>
      </c>
      <c r="BV13" s="25" t="s">
        <v>89</v>
      </c>
      <c r="BW13" s="25" t="s">
        <v>25</v>
      </c>
      <c r="BX13" s="25" t="s">
        <v>31</v>
      </c>
      <c r="BY13" s="25" t="s">
        <v>188</v>
      </c>
      <c r="BZ13" s="25" t="s">
        <v>103</v>
      </c>
      <c r="CA13" s="25" t="s">
        <v>104</v>
      </c>
      <c r="CB13" s="25" t="s">
        <v>105</v>
      </c>
      <c r="CC13" s="25" t="s">
        <v>106</v>
      </c>
      <c r="CD13" s="25" t="s">
        <v>107</v>
      </c>
      <c r="CE13" s="25" t="s">
        <v>108</v>
      </c>
      <c r="CF13" s="25" t="s">
        <v>109</v>
      </c>
      <c r="CG13" s="25" t="s">
        <v>192</v>
      </c>
      <c r="CH13" s="25" t="s">
        <v>110</v>
      </c>
      <c r="CI13" s="25" t="s">
        <v>30</v>
      </c>
      <c r="CJ13" s="25" t="s">
        <v>31</v>
      </c>
      <c r="CK13" s="25" t="s">
        <v>32</v>
      </c>
      <c r="CL13" s="25" t="s">
        <v>28</v>
      </c>
      <c r="CM13" s="25" t="s">
        <v>35</v>
      </c>
      <c r="CN13" s="25" t="s">
        <v>112</v>
      </c>
      <c r="CO13" s="25" t="s">
        <v>68</v>
      </c>
      <c r="CP13" s="25" t="s">
        <v>114</v>
      </c>
      <c r="CQ13" s="25" t="s">
        <v>70</v>
      </c>
      <c r="CR13" s="25" t="s">
        <v>115</v>
      </c>
      <c r="CS13" s="25" t="s">
        <v>116</v>
      </c>
      <c r="CT13" s="25" t="s">
        <v>117</v>
      </c>
      <c r="CU13" s="25" t="s">
        <v>119</v>
      </c>
      <c r="CV13" s="25" t="s">
        <v>116</v>
      </c>
      <c r="CW13" s="25" t="s">
        <v>76</v>
      </c>
      <c r="CX13" s="25" t="s">
        <v>120</v>
      </c>
      <c r="CY13" s="25" t="s">
        <v>121</v>
      </c>
      <c r="CZ13" s="25" t="s">
        <v>122</v>
      </c>
      <c r="DA13" s="25" t="s">
        <v>197</v>
      </c>
      <c r="DB13" s="25" t="s">
        <v>198</v>
      </c>
      <c r="DC13" s="25" t="s">
        <v>199</v>
      </c>
      <c r="DD13" s="25" t="s">
        <v>30</v>
      </c>
      <c r="DE13" s="25" t="s">
        <v>31</v>
      </c>
      <c r="DF13" s="25" t="s">
        <v>201</v>
      </c>
      <c r="DG13" s="25" t="s">
        <v>130</v>
      </c>
      <c r="DH13" s="25" t="s">
        <v>203</v>
      </c>
      <c r="DI13" s="25" t="s">
        <v>131</v>
      </c>
      <c r="DJ13" s="25" t="s">
        <v>205</v>
      </c>
      <c r="DK13" s="25" t="s">
        <v>132</v>
      </c>
      <c r="DL13" s="26" t="s">
        <v>133</v>
      </c>
      <c r="DM13" s="26" t="s">
        <v>134</v>
      </c>
      <c r="DN13" s="26" t="s">
        <v>207</v>
      </c>
      <c r="DO13" s="26" t="s">
        <v>208</v>
      </c>
      <c r="DP13" s="13"/>
      <c r="DQ13" s="13"/>
      <c r="DR13" s="13"/>
      <c r="DS13" s="13"/>
      <c r="DT13" s="13"/>
      <c r="DU13" s="13"/>
      <c r="DV13" s="13"/>
      <c r="DW13" s="13"/>
      <c r="DX13" s="13"/>
    </row>
    <row r="14" spans="1:254" ht="15.6" x14ac:dyDescent="0.3">
      <c r="A14" s="11">
        <v>1</v>
      </c>
      <c r="B14" s="28" t="s">
        <v>218</v>
      </c>
      <c r="C14" s="29">
        <v>1</v>
      </c>
      <c r="D14" s="29"/>
      <c r="E14" s="30"/>
      <c r="F14" s="29">
        <v>1</v>
      </c>
      <c r="G14" s="29"/>
      <c r="H14" s="30"/>
      <c r="I14" s="29">
        <v>1</v>
      </c>
      <c r="J14" s="29"/>
      <c r="K14" s="30"/>
      <c r="L14" s="29">
        <v>1</v>
      </c>
      <c r="M14" s="29"/>
      <c r="N14" s="30"/>
      <c r="O14" s="29">
        <v>1</v>
      </c>
      <c r="P14" s="29"/>
      <c r="Q14" s="30"/>
      <c r="R14" s="29">
        <v>1</v>
      </c>
      <c r="S14" s="29"/>
      <c r="T14" s="30"/>
      <c r="U14" s="29">
        <v>1</v>
      </c>
      <c r="V14" s="29"/>
      <c r="W14" s="30"/>
      <c r="X14" s="29">
        <v>1</v>
      </c>
      <c r="Y14" s="29"/>
      <c r="Z14" s="29"/>
      <c r="AA14" s="29"/>
      <c r="AB14" s="29">
        <v>1</v>
      </c>
      <c r="AC14" s="29"/>
      <c r="AD14" s="29">
        <v>1</v>
      </c>
      <c r="AE14" s="29"/>
      <c r="AF14" s="30"/>
      <c r="AG14" s="29">
        <v>1</v>
      </c>
      <c r="AH14" s="29"/>
      <c r="AI14" s="30"/>
      <c r="AJ14" s="29">
        <v>1</v>
      </c>
      <c r="AK14" s="29"/>
      <c r="AL14" s="30"/>
      <c r="AM14" s="29">
        <v>1</v>
      </c>
      <c r="AN14" s="29"/>
      <c r="AO14" s="30"/>
      <c r="AP14" s="29">
        <v>1</v>
      </c>
      <c r="AQ14" s="29"/>
      <c r="AR14" s="30"/>
      <c r="AS14" s="29">
        <v>1</v>
      </c>
      <c r="AT14" s="29"/>
      <c r="AU14" s="30"/>
      <c r="AV14" s="29">
        <v>1</v>
      </c>
      <c r="AW14" s="29"/>
      <c r="AX14" s="29"/>
      <c r="AY14" s="29"/>
      <c r="AZ14" s="29">
        <v>1</v>
      </c>
      <c r="BA14" s="29"/>
      <c r="BB14" s="29">
        <v>1</v>
      </c>
      <c r="BC14" s="29"/>
      <c r="BD14" s="29"/>
      <c r="BE14" s="29"/>
      <c r="BF14" s="29">
        <v>1</v>
      </c>
      <c r="BG14" s="29"/>
      <c r="BH14" s="29"/>
      <c r="BI14" s="29">
        <v>1</v>
      </c>
      <c r="BJ14" s="29"/>
      <c r="BK14" s="29"/>
      <c r="BL14" s="29">
        <v>1</v>
      </c>
      <c r="BM14" s="29"/>
      <c r="BN14" s="29"/>
      <c r="BO14" s="29">
        <v>1</v>
      </c>
      <c r="BP14" s="29"/>
      <c r="BQ14" s="29">
        <v>1</v>
      </c>
      <c r="BR14" s="29"/>
      <c r="BS14" s="29"/>
      <c r="BT14" s="29"/>
      <c r="BU14" s="29">
        <v>1</v>
      </c>
      <c r="BV14" s="29"/>
      <c r="BW14" s="29"/>
      <c r="BX14" s="29">
        <v>1</v>
      </c>
      <c r="BY14" s="29"/>
      <c r="BZ14" s="29">
        <v>1</v>
      </c>
      <c r="CA14" s="29"/>
      <c r="CB14" s="29"/>
      <c r="CC14" s="29"/>
      <c r="CD14" s="29">
        <v>1</v>
      </c>
      <c r="CE14" s="29"/>
      <c r="CF14" s="29">
        <v>1</v>
      </c>
      <c r="CG14" s="29"/>
      <c r="CH14" s="29"/>
      <c r="CI14" s="29"/>
      <c r="CJ14" s="29">
        <v>1</v>
      </c>
      <c r="CK14" s="29"/>
      <c r="CL14" s="29"/>
      <c r="CM14" s="29">
        <v>1</v>
      </c>
      <c r="CN14" s="29"/>
      <c r="CO14" s="29">
        <v>1</v>
      </c>
      <c r="CP14" s="29"/>
      <c r="CQ14" s="29"/>
      <c r="CR14" s="29"/>
      <c r="CS14" s="29">
        <v>1</v>
      </c>
      <c r="CT14" s="29"/>
      <c r="CU14" s="29"/>
      <c r="CV14" s="29">
        <v>1</v>
      </c>
      <c r="CW14" s="29"/>
      <c r="CX14" s="29"/>
      <c r="CY14" s="29">
        <v>1</v>
      </c>
      <c r="CZ14" s="29"/>
      <c r="DA14" s="29"/>
      <c r="DB14" s="29">
        <v>1</v>
      </c>
      <c r="DC14" s="29"/>
      <c r="DD14" s="29">
        <v>1</v>
      </c>
      <c r="DE14" s="29"/>
      <c r="DF14" s="29"/>
      <c r="DG14" s="29"/>
      <c r="DH14" s="29">
        <v>1</v>
      </c>
      <c r="DI14" s="29"/>
      <c r="DJ14" s="29"/>
      <c r="DK14" s="29">
        <v>1</v>
      </c>
      <c r="DL14" s="29"/>
      <c r="DM14" s="29"/>
      <c r="DN14" s="29">
        <v>1</v>
      </c>
      <c r="DO14" s="29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28" t="s">
        <v>219</v>
      </c>
      <c r="C15" s="29"/>
      <c r="D15" s="29">
        <v>1</v>
      </c>
      <c r="E15" s="30"/>
      <c r="F15" s="29"/>
      <c r="G15" s="29">
        <v>1</v>
      </c>
      <c r="H15" s="30"/>
      <c r="I15" s="29"/>
      <c r="J15" s="29">
        <v>1</v>
      </c>
      <c r="K15" s="30"/>
      <c r="L15" s="29"/>
      <c r="M15" s="29">
        <v>1</v>
      </c>
      <c r="N15" s="30"/>
      <c r="O15" s="29"/>
      <c r="P15" s="29">
        <v>1</v>
      </c>
      <c r="Q15" s="30"/>
      <c r="R15" s="29"/>
      <c r="S15" s="29">
        <v>1</v>
      </c>
      <c r="T15" s="30"/>
      <c r="U15" s="29"/>
      <c r="V15" s="29">
        <v>1</v>
      </c>
      <c r="W15" s="30"/>
      <c r="X15" s="29"/>
      <c r="Y15" s="29">
        <v>1</v>
      </c>
      <c r="Z15" s="29"/>
      <c r="AA15" s="29"/>
      <c r="AB15" s="29">
        <v>1</v>
      </c>
      <c r="AC15" s="29"/>
      <c r="AD15" s="29"/>
      <c r="AE15" s="29">
        <v>1</v>
      </c>
      <c r="AF15" s="29"/>
      <c r="AG15" s="29"/>
      <c r="AH15" s="29">
        <v>1</v>
      </c>
      <c r="AI15" s="29"/>
      <c r="AJ15" s="29"/>
      <c r="AK15" s="29">
        <v>1</v>
      </c>
      <c r="AL15" s="29"/>
      <c r="AM15" s="29"/>
      <c r="AN15" s="29">
        <v>1</v>
      </c>
      <c r="AO15" s="29"/>
      <c r="AP15" s="29"/>
      <c r="AQ15" s="29">
        <v>1</v>
      </c>
      <c r="AR15" s="29"/>
      <c r="AS15" s="29"/>
      <c r="AT15" s="29">
        <v>1</v>
      </c>
      <c r="AU15" s="29"/>
      <c r="AV15" s="29"/>
      <c r="AW15" s="29">
        <v>1</v>
      </c>
      <c r="AX15" s="29"/>
      <c r="AY15" s="29">
        <v>1</v>
      </c>
      <c r="AZ15" s="29"/>
      <c r="BA15" s="29"/>
      <c r="BB15" s="29">
        <v>1</v>
      </c>
      <c r="BC15" s="29"/>
      <c r="BD15" s="29"/>
      <c r="BE15" s="29"/>
      <c r="BF15" s="29"/>
      <c r="BG15" s="29">
        <v>1</v>
      </c>
      <c r="BH15" s="29"/>
      <c r="BI15" s="29"/>
      <c r="BJ15" s="29">
        <v>1</v>
      </c>
      <c r="BK15" s="29"/>
      <c r="BL15" s="29">
        <v>1</v>
      </c>
      <c r="BM15" s="29"/>
      <c r="BN15" s="29"/>
      <c r="BO15" s="29">
        <v>1</v>
      </c>
      <c r="BP15" s="29"/>
      <c r="BQ15" s="29">
        <v>1</v>
      </c>
      <c r="BR15" s="29"/>
      <c r="BS15" s="29"/>
      <c r="BT15" s="29"/>
      <c r="BU15" s="29">
        <v>1</v>
      </c>
      <c r="BV15" s="29"/>
      <c r="BW15" s="29"/>
      <c r="BX15" s="29">
        <v>1</v>
      </c>
      <c r="BY15" s="29"/>
      <c r="BZ15" s="29"/>
      <c r="CA15" s="29">
        <v>1</v>
      </c>
      <c r="CB15" s="29"/>
      <c r="CC15" s="29"/>
      <c r="CD15" s="29">
        <v>1</v>
      </c>
      <c r="CE15" s="29"/>
      <c r="CF15" s="29">
        <v>1</v>
      </c>
      <c r="CG15" s="29"/>
      <c r="CH15" s="29"/>
      <c r="CI15" s="29"/>
      <c r="CJ15" s="29"/>
      <c r="CK15" s="29">
        <v>1</v>
      </c>
      <c r="CL15" s="29"/>
      <c r="CM15" s="29"/>
      <c r="CN15" s="29">
        <v>1</v>
      </c>
      <c r="CO15" s="29"/>
      <c r="CP15" s="29">
        <v>1</v>
      </c>
      <c r="CQ15" s="29"/>
      <c r="CR15" s="29"/>
      <c r="CS15" s="29">
        <v>1</v>
      </c>
      <c r="CT15" s="29"/>
      <c r="CU15" s="29"/>
      <c r="CV15" s="29">
        <v>1</v>
      </c>
      <c r="CW15" s="29"/>
      <c r="CX15" s="29"/>
      <c r="CY15" s="29"/>
      <c r="CZ15" s="29">
        <v>1</v>
      </c>
      <c r="DA15" s="29"/>
      <c r="DB15" s="29"/>
      <c r="DC15" s="29">
        <v>1</v>
      </c>
      <c r="DD15" s="29"/>
      <c r="DE15" s="29">
        <v>1</v>
      </c>
      <c r="DF15" s="29"/>
      <c r="DG15" s="29"/>
      <c r="DH15" s="29">
        <v>1</v>
      </c>
      <c r="DI15" s="29"/>
      <c r="DJ15" s="29"/>
      <c r="DK15" s="29">
        <v>1</v>
      </c>
      <c r="DL15" s="29"/>
      <c r="DM15" s="29"/>
      <c r="DN15" s="29">
        <v>1</v>
      </c>
      <c r="DO15" s="29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28" t="s">
        <v>220</v>
      </c>
      <c r="C16" s="29"/>
      <c r="D16" s="29"/>
      <c r="E16" s="30">
        <v>1</v>
      </c>
      <c r="F16" s="29"/>
      <c r="G16" s="29"/>
      <c r="H16" s="30">
        <v>1</v>
      </c>
      <c r="I16" s="29"/>
      <c r="J16" s="29"/>
      <c r="K16" s="30">
        <v>1</v>
      </c>
      <c r="L16" s="29"/>
      <c r="M16" s="29"/>
      <c r="N16" s="30">
        <v>1</v>
      </c>
      <c r="O16" s="29"/>
      <c r="P16" s="29"/>
      <c r="Q16" s="30">
        <v>1</v>
      </c>
      <c r="R16" s="29"/>
      <c r="S16" s="29"/>
      <c r="T16" s="30">
        <v>1</v>
      </c>
      <c r="U16" s="29"/>
      <c r="V16" s="29"/>
      <c r="W16" s="30">
        <v>1</v>
      </c>
      <c r="X16" s="29"/>
      <c r="Y16" s="29">
        <v>1</v>
      </c>
      <c r="Z16" s="29"/>
      <c r="AA16" s="29">
        <v>1</v>
      </c>
      <c r="AB16" s="29"/>
      <c r="AC16" s="29"/>
      <c r="AD16" s="29">
        <v>1</v>
      </c>
      <c r="AE16" s="29"/>
      <c r="AF16" s="30"/>
      <c r="AG16" s="29">
        <v>1</v>
      </c>
      <c r="AH16" s="29"/>
      <c r="AI16" s="30"/>
      <c r="AJ16" s="29">
        <v>1</v>
      </c>
      <c r="AK16" s="29"/>
      <c r="AL16" s="30"/>
      <c r="AM16" s="29">
        <v>1</v>
      </c>
      <c r="AN16" s="29"/>
      <c r="AO16" s="30"/>
      <c r="AP16" s="29">
        <v>1</v>
      </c>
      <c r="AQ16" s="29"/>
      <c r="AR16" s="30"/>
      <c r="AS16" s="29">
        <v>1</v>
      </c>
      <c r="AT16" s="29"/>
      <c r="AU16" s="30"/>
      <c r="AV16" s="29">
        <v>1</v>
      </c>
      <c r="AW16" s="29"/>
      <c r="AX16" s="29"/>
      <c r="AY16" s="29">
        <v>1</v>
      </c>
      <c r="AZ16" s="29"/>
      <c r="BA16" s="30"/>
      <c r="BB16" s="29">
        <v>1</v>
      </c>
      <c r="BC16" s="29"/>
      <c r="BD16" s="29"/>
      <c r="BE16" s="29">
        <v>1</v>
      </c>
      <c r="BF16" s="29"/>
      <c r="BG16" s="29"/>
      <c r="BH16" s="29"/>
      <c r="BI16" s="29">
        <v>1</v>
      </c>
      <c r="BJ16" s="29"/>
      <c r="BK16" s="29"/>
      <c r="BL16" s="29">
        <v>1</v>
      </c>
      <c r="BM16" s="29"/>
      <c r="BN16" s="29"/>
      <c r="BO16" s="29">
        <v>1</v>
      </c>
      <c r="BP16" s="30"/>
      <c r="BQ16" s="29">
        <v>1</v>
      </c>
      <c r="BR16" s="29"/>
      <c r="BS16" s="29"/>
      <c r="BT16" s="29">
        <v>1</v>
      </c>
      <c r="BU16" s="29"/>
      <c r="BV16" s="30"/>
      <c r="BW16" s="29"/>
      <c r="BX16" s="29">
        <v>1</v>
      </c>
      <c r="BY16" s="29"/>
      <c r="BZ16" s="29"/>
      <c r="CA16" s="29">
        <v>1</v>
      </c>
      <c r="CB16" s="29"/>
      <c r="CC16" s="29">
        <v>1</v>
      </c>
      <c r="CD16" s="29"/>
      <c r="CE16" s="30"/>
      <c r="CF16" s="29">
        <v>1</v>
      </c>
      <c r="CG16" s="29"/>
      <c r="CH16" s="29"/>
      <c r="CI16" s="29">
        <v>1</v>
      </c>
      <c r="CJ16" s="29"/>
      <c r="CK16" s="29"/>
      <c r="CL16" s="29"/>
      <c r="CM16" s="29">
        <v>1</v>
      </c>
      <c r="CN16" s="29"/>
      <c r="CO16" s="29"/>
      <c r="CP16" s="29">
        <v>1</v>
      </c>
      <c r="CQ16" s="29"/>
      <c r="CR16" s="29">
        <v>1</v>
      </c>
      <c r="CS16" s="29"/>
      <c r="CT16" s="30"/>
      <c r="CU16" s="30"/>
      <c r="CV16" s="29">
        <v>1</v>
      </c>
      <c r="CW16" s="29"/>
      <c r="CX16" s="29">
        <v>1</v>
      </c>
      <c r="CY16" s="29"/>
      <c r="CZ16" s="29"/>
      <c r="DA16" s="29"/>
      <c r="DB16" s="29">
        <v>1</v>
      </c>
      <c r="DC16" s="29"/>
      <c r="DD16" s="29"/>
      <c r="DE16" s="29">
        <v>1</v>
      </c>
      <c r="DF16" s="29"/>
      <c r="DG16" s="29">
        <v>1</v>
      </c>
      <c r="DH16" s="29"/>
      <c r="DI16" s="30"/>
      <c r="DJ16" s="29"/>
      <c r="DK16" s="29">
        <v>1</v>
      </c>
      <c r="DL16" s="29"/>
      <c r="DM16" s="29">
        <v>1</v>
      </c>
      <c r="DN16" s="29"/>
      <c r="DO16" s="30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28" t="s">
        <v>221</v>
      </c>
      <c r="C17" s="29">
        <v>1</v>
      </c>
      <c r="D17" s="29"/>
      <c r="E17" s="30"/>
      <c r="F17" s="29">
        <v>1</v>
      </c>
      <c r="G17" s="29"/>
      <c r="H17" s="30"/>
      <c r="I17" s="29">
        <v>1</v>
      </c>
      <c r="J17" s="29"/>
      <c r="K17" s="30"/>
      <c r="L17" s="29">
        <v>1</v>
      </c>
      <c r="M17" s="29"/>
      <c r="N17" s="30"/>
      <c r="O17" s="29">
        <v>1</v>
      </c>
      <c r="P17" s="29"/>
      <c r="Q17" s="30"/>
      <c r="R17" s="29">
        <v>1</v>
      </c>
      <c r="S17" s="29"/>
      <c r="T17" s="30"/>
      <c r="U17" s="29">
        <v>1</v>
      </c>
      <c r="V17" s="29"/>
      <c r="W17" s="30"/>
      <c r="X17" s="29"/>
      <c r="Y17" s="29"/>
      <c r="Z17" s="29">
        <v>1</v>
      </c>
      <c r="AA17" s="29"/>
      <c r="AB17" s="29">
        <v>1</v>
      </c>
      <c r="AC17" s="29"/>
      <c r="AD17" s="29"/>
      <c r="AE17" s="29">
        <v>1</v>
      </c>
      <c r="AF17" s="29"/>
      <c r="AG17" s="29"/>
      <c r="AH17" s="29"/>
      <c r="AI17" s="29">
        <v>1</v>
      </c>
      <c r="AJ17" s="29"/>
      <c r="AK17" s="29">
        <v>1</v>
      </c>
      <c r="AL17" s="29"/>
      <c r="AM17" s="29"/>
      <c r="AN17" s="29">
        <v>1</v>
      </c>
      <c r="AO17" s="29"/>
      <c r="AP17" s="29"/>
      <c r="AQ17" s="29"/>
      <c r="AR17" s="29">
        <v>1</v>
      </c>
      <c r="AS17" s="29"/>
      <c r="AT17" s="29">
        <v>1</v>
      </c>
      <c r="AU17" s="29"/>
      <c r="AV17" s="29"/>
      <c r="AW17" s="29">
        <v>1</v>
      </c>
      <c r="AX17" s="29"/>
      <c r="AY17" s="29"/>
      <c r="AZ17" s="29"/>
      <c r="BA17" s="29">
        <v>1</v>
      </c>
      <c r="BB17" s="29"/>
      <c r="BC17" s="29"/>
      <c r="BD17" s="29">
        <v>1</v>
      </c>
      <c r="BE17" s="29"/>
      <c r="BF17" s="29">
        <v>1</v>
      </c>
      <c r="BG17" s="29"/>
      <c r="BH17" s="29"/>
      <c r="BI17" s="29"/>
      <c r="BJ17" s="29">
        <v>1</v>
      </c>
      <c r="BK17" s="29"/>
      <c r="BL17" s="29"/>
      <c r="BM17" s="29">
        <v>1</v>
      </c>
      <c r="BN17" s="29"/>
      <c r="BO17" s="29"/>
      <c r="BP17" s="29">
        <v>1</v>
      </c>
      <c r="BQ17" s="29"/>
      <c r="BR17" s="29">
        <v>1</v>
      </c>
      <c r="BS17" s="29"/>
      <c r="BT17" s="29"/>
      <c r="BU17" s="29"/>
      <c r="BV17" s="29">
        <v>1</v>
      </c>
      <c r="BW17" s="29"/>
      <c r="BX17" s="29">
        <v>1</v>
      </c>
      <c r="BY17" s="29"/>
      <c r="BZ17" s="29"/>
      <c r="CA17" s="29"/>
      <c r="CB17" s="29">
        <v>1</v>
      </c>
      <c r="CC17" s="29"/>
      <c r="CD17" s="29"/>
      <c r="CE17" s="29">
        <v>1</v>
      </c>
      <c r="CF17" s="29"/>
      <c r="CG17" s="29"/>
      <c r="CH17" s="29">
        <v>1</v>
      </c>
      <c r="CI17" s="29"/>
      <c r="CJ17" s="29">
        <v>1</v>
      </c>
      <c r="CK17" s="29"/>
      <c r="CL17" s="29"/>
      <c r="CM17" s="29"/>
      <c r="CN17" s="29">
        <v>1</v>
      </c>
      <c r="CO17" s="29"/>
      <c r="CP17" s="29"/>
      <c r="CQ17" s="29">
        <v>1</v>
      </c>
      <c r="CR17" s="29"/>
      <c r="CS17" s="29"/>
      <c r="CT17" s="29">
        <v>1</v>
      </c>
      <c r="CU17" s="29"/>
      <c r="CV17" s="29"/>
      <c r="CW17" s="29">
        <v>1</v>
      </c>
      <c r="CX17" s="29"/>
      <c r="CY17" s="29">
        <v>1</v>
      </c>
      <c r="CZ17" s="29"/>
      <c r="DA17" s="29"/>
      <c r="DB17" s="29"/>
      <c r="DC17" s="29">
        <v>1</v>
      </c>
      <c r="DD17" s="29"/>
      <c r="DE17" s="29">
        <v>1</v>
      </c>
      <c r="DF17" s="29"/>
      <c r="DG17" s="29"/>
      <c r="DH17" s="29"/>
      <c r="DI17" s="29">
        <v>1</v>
      </c>
      <c r="DJ17" s="29"/>
      <c r="DK17" s="29">
        <v>1</v>
      </c>
      <c r="DL17" s="29"/>
      <c r="DM17" s="29"/>
      <c r="DN17" s="29">
        <v>1</v>
      </c>
      <c r="DO17" s="29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28" t="s">
        <v>222</v>
      </c>
      <c r="C18" s="29"/>
      <c r="D18" s="29">
        <v>1</v>
      </c>
      <c r="E18" s="30"/>
      <c r="F18" s="29"/>
      <c r="G18" s="29">
        <v>1</v>
      </c>
      <c r="H18" s="30"/>
      <c r="I18" s="29"/>
      <c r="J18" s="29">
        <v>1</v>
      </c>
      <c r="K18" s="30"/>
      <c r="L18" s="29"/>
      <c r="M18" s="29">
        <v>1</v>
      </c>
      <c r="N18" s="30"/>
      <c r="O18" s="29"/>
      <c r="P18" s="29">
        <v>1</v>
      </c>
      <c r="Q18" s="30"/>
      <c r="R18" s="29"/>
      <c r="S18" s="29">
        <v>1</v>
      </c>
      <c r="T18" s="30"/>
      <c r="U18" s="29"/>
      <c r="V18" s="29">
        <v>1</v>
      </c>
      <c r="W18" s="30"/>
      <c r="X18" s="29"/>
      <c r="Y18" s="29"/>
      <c r="Z18" s="29">
        <v>1</v>
      </c>
      <c r="AA18" s="29"/>
      <c r="AB18" s="29">
        <v>1</v>
      </c>
      <c r="AC18" s="29"/>
      <c r="AD18" s="29"/>
      <c r="AE18" s="29">
        <v>1</v>
      </c>
      <c r="AF18" s="29"/>
      <c r="AG18" s="29"/>
      <c r="AH18" s="29"/>
      <c r="AI18" s="29">
        <v>1</v>
      </c>
      <c r="AJ18" s="29"/>
      <c r="AK18" s="29">
        <v>1</v>
      </c>
      <c r="AL18" s="29"/>
      <c r="AM18" s="29"/>
      <c r="AN18" s="29">
        <v>1</v>
      </c>
      <c r="AO18" s="29"/>
      <c r="AP18" s="29"/>
      <c r="AQ18" s="29"/>
      <c r="AR18" s="29">
        <v>1</v>
      </c>
      <c r="AS18" s="29"/>
      <c r="AT18" s="29">
        <v>1</v>
      </c>
      <c r="AU18" s="29"/>
      <c r="AV18" s="29">
        <v>1</v>
      </c>
      <c r="AW18" s="29"/>
      <c r="AX18" s="29"/>
      <c r="AY18" s="29"/>
      <c r="AZ18" s="29"/>
      <c r="BA18" s="29">
        <v>1</v>
      </c>
      <c r="BB18" s="29"/>
      <c r="BC18" s="29"/>
      <c r="BD18" s="29">
        <v>1</v>
      </c>
      <c r="BE18" s="29"/>
      <c r="BF18" s="29">
        <v>1</v>
      </c>
      <c r="BG18" s="29"/>
      <c r="BH18" s="29"/>
      <c r="BI18" s="29"/>
      <c r="BJ18" s="29">
        <v>1</v>
      </c>
      <c r="BK18" s="29"/>
      <c r="BL18" s="29"/>
      <c r="BM18" s="29">
        <v>1</v>
      </c>
      <c r="BN18" s="29"/>
      <c r="BO18" s="29"/>
      <c r="BP18" s="29">
        <v>1</v>
      </c>
      <c r="BQ18" s="29"/>
      <c r="BR18" s="29">
        <v>1</v>
      </c>
      <c r="BS18" s="29"/>
      <c r="BT18" s="29"/>
      <c r="BU18" s="29"/>
      <c r="BV18" s="29">
        <v>1</v>
      </c>
      <c r="BW18" s="29"/>
      <c r="BX18" s="29">
        <v>1</v>
      </c>
      <c r="BY18" s="29"/>
      <c r="BZ18" s="29"/>
      <c r="CA18" s="29"/>
      <c r="CB18" s="29">
        <v>1</v>
      </c>
      <c r="CC18" s="29"/>
      <c r="CD18" s="29"/>
      <c r="CE18" s="29">
        <v>1</v>
      </c>
      <c r="CF18" s="29"/>
      <c r="CG18" s="29"/>
      <c r="CH18" s="29">
        <v>1</v>
      </c>
      <c r="CI18" s="29"/>
      <c r="CJ18" s="29">
        <v>1</v>
      </c>
      <c r="CK18" s="29"/>
      <c r="CL18" s="29"/>
      <c r="CM18" s="29"/>
      <c r="CN18" s="29">
        <v>1</v>
      </c>
      <c r="CO18" s="29"/>
      <c r="CP18" s="29"/>
      <c r="CQ18" s="29">
        <v>1</v>
      </c>
      <c r="CR18" s="29"/>
      <c r="CS18" s="29"/>
      <c r="CT18" s="29">
        <v>1</v>
      </c>
      <c r="CU18" s="29"/>
      <c r="CV18" s="29"/>
      <c r="CW18" s="29">
        <v>1</v>
      </c>
      <c r="CX18" s="29"/>
      <c r="CY18" s="29">
        <v>1</v>
      </c>
      <c r="CZ18" s="29"/>
      <c r="DA18" s="29"/>
      <c r="DB18" s="29"/>
      <c r="DC18" s="29">
        <v>1</v>
      </c>
      <c r="DD18" s="29"/>
      <c r="DE18" s="29">
        <v>1</v>
      </c>
      <c r="DF18" s="29"/>
      <c r="DG18" s="29"/>
      <c r="DH18" s="29"/>
      <c r="DI18" s="29">
        <v>1</v>
      </c>
      <c r="DJ18" s="29"/>
      <c r="DK18" s="29">
        <v>1</v>
      </c>
      <c r="DL18" s="29"/>
      <c r="DM18" s="29"/>
      <c r="DN18" s="29">
        <v>1</v>
      </c>
      <c r="DO18" s="29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28" t="s">
        <v>223</v>
      </c>
      <c r="C19" s="29"/>
      <c r="D19" s="29">
        <v>1</v>
      </c>
      <c r="E19" s="30"/>
      <c r="F19" s="29"/>
      <c r="G19" s="29">
        <v>1</v>
      </c>
      <c r="H19" s="30"/>
      <c r="I19" s="29"/>
      <c r="J19" s="29">
        <v>1</v>
      </c>
      <c r="K19" s="30"/>
      <c r="L19" s="29"/>
      <c r="M19" s="29">
        <v>1</v>
      </c>
      <c r="N19" s="30"/>
      <c r="O19" s="29"/>
      <c r="P19" s="29">
        <v>1</v>
      </c>
      <c r="Q19" s="30"/>
      <c r="R19" s="29"/>
      <c r="S19" s="29">
        <v>1</v>
      </c>
      <c r="T19" s="30"/>
      <c r="U19" s="29"/>
      <c r="V19" s="29">
        <v>1</v>
      </c>
      <c r="W19" s="30"/>
      <c r="X19" s="29"/>
      <c r="Y19" s="29">
        <v>1</v>
      </c>
      <c r="Z19" s="29"/>
      <c r="AA19" s="29"/>
      <c r="AB19" s="29">
        <v>1</v>
      </c>
      <c r="AC19" s="29"/>
      <c r="AD19" s="29">
        <v>1</v>
      </c>
      <c r="AE19" s="29"/>
      <c r="AF19" s="30"/>
      <c r="AG19" s="29">
        <v>1</v>
      </c>
      <c r="AH19" s="29"/>
      <c r="AI19" s="30"/>
      <c r="AJ19" s="29">
        <v>1</v>
      </c>
      <c r="AK19" s="29"/>
      <c r="AL19" s="30"/>
      <c r="AM19" s="29">
        <v>1</v>
      </c>
      <c r="AN19" s="29"/>
      <c r="AO19" s="30"/>
      <c r="AP19" s="29">
        <v>1</v>
      </c>
      <c r="AQ19" s="29"/>
      <c r="AR19" s="30"/>
      <c r="AS19" s="29">
        <v>1</v>
      </c>
      <c r="AT19" s="29"/>
      <c r="AU19" s="30"/>
      <c r="AV19" s="29"/>
      <c r="AW19" s="29">
        <v>1</v>
      </c>
      <c r="AX19" s="29"/>
      <c r="AY19" s="29"/>
      <c r="AZ19" s="29">
        <v>1</v>
      </c>
      <c r="BA19" s="29"/>
      <c r="BB19" s="29">
        <v>1</v>
      </c>
      <c r="BC19" s="29"/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>
        <v>1</v>
      </c>
      <c r="BR19" s="29"/>
      <c r="BS19" s="29"/>
      <c r="BT19" s="29"/>
      <c r="BU19" s="29">
        <v>1</v>
      </c>
      <c r="BV19" s="29"/>
      <c r="BW19" s="29">
        <v>1</v>
      </c>
      <c r="BX19" s="29"/>
      <c r="BY19" s="29"/>
      <c r="BZ19" s="29"/>
      <c r="CA19" s="29">
        <v>1</v>
      </c>
      <c r="CB19" s="29"/>
      <c r="CC19" s="29"/>
      <c r="CD19" s="29">
        <v>1</v>
      </c>
      <c r="CE19" s="29"/>
      <c r="CF19" s="29">
        <v>1</v>
      </c>
      <c r="CG19" s="29"/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>
        <v>1</v>
      </c>
      <c r="CV19" s="29"/>
      <c r="CW19" s="29"/>
      <c r="CX19" s="29"/>
      <c r="CY19" s="29">
        <v>1</v>
      </c>
      <c r="CZ19" s="29"/>
      <c r="DA19" s="29"/>
      <c r="DB19" s="29">
        <v>1</v>
      </c>
      <c r="DC19" s="29"/>
      <c r="DD19" s="29"/>
      <c r="DE19" s="29">
        <v>1</v>
      </c>
      <c r="DF19" s="29"/>
      <c r="DG19" s="29"/>
      <c r="DH19" s="29">
        <v>1</v>
      </c>
      <c r="DI19" s="29"/>
      <c r="DJ19" s="29">
        <v>1</v>
      </c>
      <c r="DK19" s="29"/>
      <c r="DL19" s="29"/>
      <c r="DM19" s="29"/>
      <c r="DN19" s="29">
        <v>1</v>
      </c>
      <c r="DO19" s="29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28" t="s">
        <v>224</v>
      </c>
      <c r="C20" s="29"/>
      <c r="D20" s="29"/>
      <c r="E20" s="30">
        <v>1</v>
      </c>
      <c r="F20" s="29"/>
      <c r="G20" s="29"/>
      <c r="H20" s="30">
        <v>1</v>
      </c>
      <c r="I20" s="29"/>
      <c r="J20" s="29"/>
      <c r="K20" s="30">
        <v>1</v>
      </c>
      <c r="L20" s="29"/>
      <c r="M20" s="29"/>
      <c r="N20" s="30">
        <v>1</v>
      </c>
      <c r="O20" s="29"/>
      <c r="P20" s="29"/>
      <c r="Q20" s="30">
        <v>1</v>
      </c>
      <c r="R20" s="29"/>
      <c r="S20" s="29"/>
      <c r="T20" s="30">
        <v>1</v>
      </c>
      <c r="U20" s="29"/>
      <c r="V20" s="29"/>
      <c r="W20" s="30">
        <v>1</v>
      </c>
      <c r="X20" s="30"/>
      <c r="Y20" s="29">
        <v>1</v>
      </c>
      <c r="Z20" s="29"/>
      <c r="AA20" s="30"/>
      <c r="AB20" s="29">
        <v>1</v>
      </c>
      <c r="AC20" s="29"/>
      <c r="AD20" s="29"/>
      <c r="AE20" s="29">
        <v>1</v>
      </c>
      <c r="AF20" s="30"/>
      <c r="AG20" s="30">
        <v>1</v>
      </c>
      <c r="AH20" s="29"/>
      <c r="AI20" s="29"/>
      <c r="AJ20" s="30"/>
      <c r="AK20" s="29">
        <v>1</v>
      </c>
      <c r="AL20" s="29"/>
      <c r="AM20" s="29"/>
      <c r="AN20" s="29">
        <v>1</v>
      </c>
      <c r="AO20" s="30"/>
      <c r="AP20" s="30">
        <v>1</v>
      </c>
      <c r="AQ20" s="29"/>
      <c r="AR20" s="29"/>
      <c r="AS20" s="30"/>
      <c r="AT20" s="29">
        <v>1</v>
      </c>
      <c r="AU20" s="29"/>
      <c r="AV20" s="30"/>
      <c r="AW20" s="29">
        <v>1</v>
      </c>
      <c r="AX20" s="29"/>
      <c r="AY20" s="30"/>
      <c r="AZ20" s="29">
        <v>1</v>
      </c>
      <c r="BA20" s="29"/>
      <c r="BB20" s="30"/>
      <c r="BC20" s="29">
        <v>1</v>
      </c>
      <c r="BD20" s="29"/>
      <c r="BE20" s="30"/>
      <c r="BF20" s="29">
        <v>1</v>
      </c>
      <c r="BG20" s="29"/>
      <c r="BH20" s="30"/>
      <c r="BI20" s="29">
        <v>1</v>
      </c>
      <c r="BJ20" s="29"/>
      <c r="BK20" s="30"/>
      <c r="BL20" s="29">
        <v>1</v>
      </c>
      <c r="BM20" s="29"/>
      <c r="BN20" s="30"/>
      <c r="BO20" s="29">
        <v>1</v>
      </c>
      <c r="BP20" s="29"/>
      <c r="BQ20" s="30"/>
      <c r="BR20" s="29">
        <v>1</v>
      </c>
      <c r="BS20" s="29"/>
      <c r="BT20" s="30"/>
      <c r="BU20" s="29">
        <v>1</v>
      </c>
      <c r="BV20" s="29"/>
      <c r="BW20" s="30"/>
      <c r="BX20" s="29">
        <v>1</v>
      </c>
      <c r="BY20" s="29"/>
      <c r="BZ20" s="30"/>
      <c r="CA20" s="29">
        <v>1</v>
      </c>
      <c r="CB20" s="29"/>
      <c r="CC20" s="30"/>
      <c r="CD20" s="29">
        <v>1</v>
      </c>
      <c r="CE20" s="29"/>
      <c r="CF20" s="30"/>
      <c r="CG20" s="29">
        <v>1</v>
      </c>
      <c r="CH20" s="29"/>
      <c r="CI20" s="30"/>
      <c r="CJ20" s="29">
        <v>1</v>
      </c>
      <c r="CK20" s="29"/>
      <c r="CL20" s="30"/>
      <c r="CM20" s="29">
        <v>1</v>
      </c>
      <c r="CN20" s="29"/>
      <c r="CO20" s="30"/>
      <c r="CP20" s="29">
        <v>1</v>
      </c>
      <c r="CQ20" s="29"/>
      <c r="CR20" s="30"/>
      <c r="CS20" s="29">
        <v>1</v>
      </c>
      <c r="CT20" s="29"/>
      <c r="CU20" s="30"/>
      <c r="CV20" s="29">
        <v>1</v>
      </c>
      <c r="CW20" s="29"/>
      <c r="CX20" s="30"/>
      <c r="CY20" s="29">
        <v>1</v>
      </c>
      <c r="CZ20" s="29"/>
      <c r="DA20" s="30"/>
      <c r="DB20" s="29">
        <v>1</v>
      </c>
      <c r="DC20" s="29"/>
      <c r="DD20" s="30"/>
      <c r="DE20" s="29">
        <v>1</v>
      </c>
      <c r="DF20" s="29"/>
      <c r="DG20" s="30"/>
      <c r="DH20" s="29">
        <v>1</v>
      </c>
      <c r="DI20" s="29"/>
      <c r="DJ20" s="30"/>
      <c r="DK20" s="29">
        <v>1</v>
      </c>
      <c r="DL20" s="29"/>
      <c r="DM20" s="30"/>
      <c r="DN20" s="29">
        <v>1</v>
      </c>
      <c r="DO20" s="29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6" x14ac:dyDescent="0.3">
      <c r="A21" s="2">
        <v>8</v>
      </c>
      <c r="B21" s="28" t="s">
        <v>225</v>
      </c>
      <c r="C21" s="29">
        <v>1</v>
      </c>
      <c r="D21" s="29"/>
      <c r="E21" s="30"/>
      <c r="F21" s="29">
        <v>1</v>
      </c>
      <c r="G21" s="29"/>
      <c r="H21" s="30"/>
      <c r="I21" s="29">
        <v>1</v>
      </c>
      <c r="J21" s="29"/>
      <c r="K21" s="30"/>
      <c r="L21" s="29">
        <v>1</v>
      </c>
      <c r="M21" s="29"/>
      <c r="N21" s="30"/>
      <c r="O21" s="29">
        <v>1</v>
      </c>
      <c r="P21" s="29"/>
      <c r="Q21" s="30"/>
      <c r="R21" s="29">
        <v>1</v>
      </c>
      <c r="S21" s="29"/>
      <c r="T21" s="30"/>
      <c r="U21" s="29">
        <v>1</v>
      </c>
      <c r="V21" s="29"/>
      <c r="W21" s="30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30"/>
      <c r="AG21" s="29">
        <v>1</v>
      </c>
      <c r="AH21" s="29"/>
      <c r="AI21" s="30"/>
      <c r="AJ21" s="29">
        <v>1</v>
      </c>
      <c r="AK21" s="29"/>
      <c r="AL21" s="30"/>
      <c r="AM21" s="29">
        <v>1</v>
      </c>
      <c r="AN21" s="29"/>
      <c r="AO21" s="30"/>
      <c r="AP21" s="29">
        <v>1</v>
      </c>
      <c r="AQ21" s="29"/>
      <c r="AR21" s="30"/>
      <c r="AS21" s="29">
        <v>1</v>
      </c>
      <c r="AT21" s="29"/>
      <c r="AU21" s="30"/>
      <c r="AV21" s="29"/>
      <c r="AW21" s="29">
        <v>1</v>
      </c>
      <c r="AX21" s="29"/>
      <c r="AY21" s="29">
        <v>1</v>
      </c>
      <c r="AZ21" s="29"/>
      <c r="BA21" s="30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30"/>
      <c r="BQ21" s="29">
        <v>1</v>
      </c>
      <c r="BR21" s="29"/>
      <c r="BS21" s="29"/>
      <c r="BT21" s="29">
        <v>1</v>
      </c>
      <c r="BU21" s="29"/>
      <c r="BV21" s="30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9"/>
      <c r="CE21" s="30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29"/>
      <c r="CR21" s="29">
        <v>1</v>
      </c>
      <c r="CS21" s="29"/>
      <c r="CT21" s="30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30"/>
      <c r="DJ21" s="29">
        <v>1</v>
      </c>
      <c r="DK21" s="29"/>
      <c r="DL21" s="29"/>
      <c r="DM21" s="29">
        <v>1</v>
      </c>
      <c r="DN21" s="29"/>
      <c r="DO21" s="30"/>
    </row>
    <row r="22" spans="1:254" ht="15.6" x14ac:dyDescent="0.3">
      <c r="A22" s="2">
        <v>9</v>
      </c>
      <c r="B22" s="28" t="s">
        <v>226</v>
      </c>
      <c r="C22" s="29"/>
      <c r="D22" s="29">
        <v>1</v>
      </c>
      <c r="E22" s="30"/>
      <c r="F22" s="29"/>
      <c r="G22" s="29">
        <v>1</v>
      </c>
      <c r="H22" s="30"/>
      <c r="I22" s="29"/>
      <c r="J22" s="29">
        <v>1</v>
      </c>
      <c r="K22" s="30"/>
      <c r="L22" s="29"/>
      <c r="M22" s="29">
        <v>1</v>
      </c>
      <c r="N22" s="30"/>
      <c r="O22" s="29"/>
      <c r="P22" s="29">
        <v>1</v>
      </c>
      <c r="Q22" s="30"/>
      <c r="R22" s="29"/>
      <c r="S22" s="29">
        <v>1</v>
      </c>
      <c r="T22" s="30"/>
      <c r="U22" s="29"/>
      <c r="V22" s="29">
        <v>1</v>
      </c>
      <c r="W22" s="30"/>
      <c r="X22" s="29"/>
      <c r="Y22" s="29">
        <v>1</v>
      </c>
      <c r="Z22" s="29"/>
      <c r="AA22" s="29">
        <v>1</v>
      </c>
      <c r="AB22" s="29"/>
      <c r="AC22" s="29"/>
      <c r="AD22" s="29"/>
      <c r="AE22" s="29">
        <v>1</v>
      </c>
      <c r="AF22" s="30"/>
      <c r="AG22" s="29"/>
      <c r="AH22" s="29">
        <v>1</v>
      </c>
      <c r="AI22" s="30"/>
      <c r="AJ22" s="29"/>
      <c r="AK22" s="29">
        <v>1</v>
      </c>
      <c r="AL22" s="30"/>
      <c r="AM22" s="29"/>
      <c r="AN22" s="29">
        <v>1</v>
      </c>
      <c r="AO22" s="30"/>
      <c r="AP22" s="29"/>
      <c r="AQ22" s="29">
        <v>1</v>
      </c>
      <c r="AR22" s="30"/>
      <c r="AS22" s="29"/>
      <c r="AT22" s="29">
        <v>1</v>
      </c>
      <c r="AU22" s="30"/>
      <c r="AV22" s="29">
        <v>1</v>
      </c>
      <c r="AW22" s="29"/>
      <c r="AX22" s="29"/>
      <c r="AY22" s="29">
        <v>1</v>
      </c>
      <c r="AZ22" s="29"/>
      <c r="BA22" s="30"/>
      <c r="BB22" s="29"/>
      <c r="BC22" s="29">
        <v>1</v>
      </c>
      <c r="BD22" s="29"/>
      <c r="BE22" s="29">
        <v>1</v>
      </c>
      <c r="BF22" s="29"/>
      <c r="BG22" s="29"/>
      <c r="BH22" s="29"/>
      <c r="BI22" s="29">
        <v>1</v>
      </c>
      <c r="BJ22" s="29"/>
      <c r="BK22" s="29"/>
      <c r="BL22" s="29">
        <v>1</v>
      </c>
      <c r="BM22" s="29"/>
      <c r="BN22" s="29">
        <v>1</v>
      </c>
      <c r="BO22" s="29"/>
      <c r="BP22" s="30"/>
      <c r="BQ22" s="29"/>
      <c r="BR22" s="29">
        <v>1</v>
      </c>
      <c r="BS22" s="29"/>
      <c r="BT22" s="29">
        <v>1</v>
      </c>
      <c r="BU22" s="29"/>
      <c r="BV22" s="30"/>
      <c r="BW22" s="29"/>
      <c r="BX22" s="29">
        <v>1</v>
      </c>
      <c r="BY22" s="29"/>
      <c r="BZ22" s="29"/>
      <c r="CA22" s="29">
        <v>1</v>
      </c>
      <c r="CB22" s="29"/>
      <c r="CC22" s="29">
        <v>1</v>
      </c>
      <c r="CD22" s="29"/>
      <c r="CE22" s="30"/>
      <c r="CF22" s="29"/>
      <c r="CG22" s="29">
        <v>1</v>
      </c>
      <c r="CH22" s="29"/>
      <c r="CI22" s="29">
        <v>1</v>
      </c>
      <c r="CJ22" s="29"/>
      <c r="CK22" s="29"/>
      <c r="CL22" s="29"/>
      <c r="CM22" s="29">
        <v>1</v>
      </c>
      <c r="CN22" s="29"/>
      <c r="CO22" s="29"/>
      <c r="CP22" s="29">
        <v>1</v>
      </c>
      <c r="CQ22" s="29"/>
      <c r="CR22" s="29">
        <v>1</v>
      </c>
      <c r="CS22" s="29"/>
      <c r="CT22" s="30"/>
      <c r="CU22" s="29"/>
      <c r="CV22" s="29">
        <v>1</v>
      </c>
      <c r="CW22" s="29"/>
      <c r="CX22" s="29">
        <v>1</v>
      </c>
      <c r="CY22" s="29"/>
      <c r="CZ22" s="29"/>
      <c r="DA22" s="29"/>
      <c r="DB22" s="29">
        <v>1</v>
      </c>
      <c r="DC22" s="29"/>
      <c r="DD22" s="29"/>
      <c r="DE22" s="29">
        <v>1</v>
      </c>
      <c r="DF22" s="29"/>
      <c r="DG22" s="29">
        <v>1</v>
      </c>
      <c r="DH22" s="29"/>
      <c r="DI22" s="30"/>
      <c r="DJ22" s="29"/>
      <c r="DK22" s="29">
        <v>1</v>
      </c>
      <c r="DL22" s="29"/>
      <c r="DM22" s="29">
        <v>1</v>
      </c>
      <c r="DN22" s="29"/>
      <c r="DO22" s="30"/>
    </row>
    <row r="23" spans="1:254" ht="15.6" x14ac:dyDescent="0.3">
      <c r="A23" s="2">
        <v>10</v>
      </c>
      <c r="B23" s="28" t="s">
        <v>227</v>
      </c>
      <c r="C23" s="29"/>
      <c r="D23" s="29">
        <v>1</v>
      </c>
      <c r="E23" s="30"/>
      <c r="F23" s="29"/>
      <c r="G23" s="29">
        <v>1</v>
      </c>
      <c r="H23" s="30"/>
      <c r="I23" s="29"/>
      <c r="J23" s="29">
        <v>1</v>
      </c>
      <c r="K23" s="30"/>
      <c r="L23" s="29"/>
      <c r="M23" s="29">
        <v>1</v>
      </c>
      <c r="N23" s="30"/>
      <c r="O23" s="29"/>
      <c r="P23" s="29">
        <v>1</v>
      </c>
      <c r="Q23" s="30"/>
      <c r="R23" s="29"/>
      <c r="S23" s="29">
        <v>1</v>
      </c>
      <c r="T23" s="30"/>
      <c r="U23" s="29"/>
      <c r="V23" s="29">
        <v>1</v>
      </c>
      <c r="W23" s="30"/>
      <c r="X23" s="29">
        <v>1</v>
      </c>
      <c r="Y23" s="29"/>
      <c r="Z23" s="29"/>
      <c r="AA23" s="31">
        <v>1</v>
      </c>
      <c r="AB23" s="31"/>
      <c r="AC23" s="31"/>
      <c r="AD23" s="29">
        <v>1</v>
      </c>
      <c r="AE23" s="29"/>
      <c r="AF23" s="30"/>
      <c r="AG23" s="29">
        <v>1</v>
      </c>
      <c r="AH23" s="29"/>
      <c r="AI23" s="30"/>
      <c r="AJ23" s="29">
        <v>1</v>
      </c>
      <c r="AK23" s="29"/>
      <c r="AL23" s="30"/>
      <c r="AM23" s="29">
        <v>1</v>
      </c>
      <c r="AN23" s="29"/>
      <c r="AO23" s="30"/>
      <c r="AP23" s="29">
        <v>1</v>
      </c>
      <c r="AQ23" s="29"/>
      <c r="AR23" s="30"/>
      <c r="AS23" s="29">
        <v>1</v>
      </c>
      <c r="AT23" s="29"/>
      <c r="AU23" s="30"/>
      <c r="AV23" s="31">
        <v>1</v>
      </c>
      <c r="AW23" s="31"/>
      <c r="AX23" s="31"/>
      <c r="AY23" s="29">
        <v>1</v>
      </c>
      <c r="AZ23" s="29"/>
      <c r="BA23" s="29"/>
      <c r="BB23" s="29">
        <v>1</v>
      </c>
      <c r="BC23" s="29"/>
      <c r="BD23" s="29"/>
      <c r="BE23" s="31">
        <v>1</v>
      </c>
      <c r="BF23" s="31"/>
      <c r="BG23" s="31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31">
        <v>1</v>
      </c>
      <c r="CJ23" s="31"/>
      <c r="CK23" s="31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31">
        <v>1</v>
      </c>
      <c r="CY23" s="31"/>
      <c r="CZ23" s="31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13"/>
      <c r="DQ23" s="13"/>
      <c r="DR23" s="13"/>
      <c r="DS23" s="13"/>
      <c r="DT23" s="13"/>
      <c r="DU23" s="13"/>
      <c r="DV23" s="13"/>
      <c r="DW23" s="13"/>
      <c r="DX23" s="13"/>
    </row>
    <row r="24" spans="1:254" ht="15.6" x14ac:dyDescent="0.3">
      <c r="A24" s="2">
        <v>11</v>
      </c>
      <c r="B24" s="28"/>
      <c r="C24" s="29"/>
      <c r="D24" s="29"/>
      <c r="E24" s="30"/>
      <c r="F24" s="29"/>
      <c r="G24" s="29"/>
      <c r="H24" s="30"/>
      <c r="I24" s="29"/>
      <c r="J24" s="29"/>
      <c r="K24" s="30"/>
      <c r="L24" s="29"/>
      <c r="M24" s="29"/>
      <c r="N24" s="30"/>
      <c r="O24" s="29"/>
      <c r="P24" s="29"/>
      <c r="Q24" s="30"/>
      <c r="R24" s="29"/>
      <c r="S24" s="29"/>
      <c r="T24" s="30"/>
      <c r="U24" s="29"/>
      <c r="V24" s="29"/>
      <c r="W24" s="30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2">
        <v>12</v>
      </c>
      <c r="B25" s="28"/>
      <c r="C25" s="29"/>
      <c r="D25" s="29"/>
      <c r="E25" s="30"/>
      <c r="F25" s="29"/>
      <c r="G25" s="29"/>
      <c r="H25" s="30"/>
      <c r="I25" s="29"/>
      <c r="J25" s="29"/>
      <c r="K25" s="30"/>
      <c r="L25" s="29"/>
      <c r="M25" s="29"/>
      <c r="N25" s="30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0"/>
      <c r="AG25" s="29"/>
      <c r="AH25" s="29"/>
      <c r="AI25" s="30"/>
      <c r="AJ25" s="29"/>
      <c r="AK25" s="29"/>
      <c r="AL25" s="30"/>
      <c r="AM25" s="29"/>
      <c r="AN25" s="29"/>
      <c r="AO25" s="30"/>
      <c r="AP25" s="29"/>
      <c r="AQ25" s="29"/>
      <c r="AR25" s="30"/>
      <c r="AS25" s="29"/>
      <c r="AT25" s="29"/>
      <c r="AU25" s="30"/>
      <c r="AV25" s="29"/>
      <c r="AW25" s="29"/>
      <c r="AX25" s="29"/>
      <c r="AY25" s="29"/>
      <c r="AZ25" s="29"/>
      <c r="BA25" s="30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30"/>
      <c r="BQ25" s="29"/>
      <c r="BR25" s="29"/>
      <c r="BS25" s="29"/>
      <c r="BT25" s="29"/>
      <c r="BU25" s="29"/>
      <c r="BV25" s="30"/>
      <c r="BW25" s="29"/>
      <c r="BX25" s="29"/>
      <c r="BY25" s="29"/>
      <c r="BZ25" s="29"/>
      <c r="CA25" s="29"/>
      <c r="CB25" s="29"/>
      <c r="CC25" s="29"/>
      <c r="CD25" s="29"/>
      <c r="CE25" s="30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30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30"/>
      <c r="DJ25" s="29"/>
      <c r="DK25" s="29"/>
      <c r="DL25" s="29"/>
      <c r="DM25" s="29"/>
      <c r="DN25" s="29"/>
      <c r="DO25" s="30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2">
        <v>13</v>
      </c>
      <c r="B26" s="28"/>
      <c r="C26" s="29"/>
      <c r="D26" s="29"/>
      <c r="E26" s="30"/>
      <c r="F26" s="29"/>
      <c r="G26" s="29"/>
      <c r="H26" s="30"/>
      <c r="I26" s="29"/>
      <c r="J26" s="29"/>
      <c r="K26" s="30"/>
      <c r="L26" s="29"/>
      <c r="M26" s="29"/>
      <c r="N26" s="30"/>
      <c r="O26" s="31"/>
      <c r="P26" s="31"/>
      <c r="Q26" s="31"/>
      <c r="R26" s="31"/>
      <c r="S26" s="31"/>
      <c r="T26" s="31"/>
      <c r="U26" s="29"/>
      <c r="V26" s="29"/>
      <c r="W26" s="29"/>
      <c r="X26" s="29"/>
      <c r="Y26" s="29"/>
      <c r="Z26" s="29"/>
      <c r="AA26" s="31"/>
      <c r="AB26" s="31"/>
      <c r="AC26" s="31"/>
      <c r="AD26" s="29"/>
      <c r="AE26" s="29"/>
      <c r="AF26" s="30"/>
      <c r="AG26" s="29"/>
      <c r="AH26" s="29"/>
      <c r="AI26" s="30"/>
      <c r="AJ26" s="29"/>
      <c r="AK26" s="29"/>
      <c r="AL26" s="30"/>
      <c r="AM26" s="29"/>
      <c r="AN26" s="29"/>
      <c r="AO26" s="30"/>
      <c r="AP26" s="29"/>
      <c r="AQ26" s="29"/>
      <c r="AR26" s="30"/>
      <c r="AS26" s="29"/>
      <c r="AT26" s="29"/>
      <c r="AU26" s="30"/>
      <c r="AV26" s="31"/>
      <c r="AW26" s="31"/>
      <c r="AX26" s="31"/>
      <c r="AY26" s="29"/>
      <c r="AZ26" s="29"/>
      <c r="BA26" s="29"/>
      <c r="BB26" s="29"/>
      <c r="BC26" s="29"/>
      <c r="BD26" s="29"/>
      <c r="BE26" s="31"/>
      <c r="BF26" s="31"/>
      <c r="BG26" s="31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31"/>
      <c r="CJ26" s="31"/>
      <c r="CK26" s="31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31"/>
      <c r="CY26" s="31"/>
      <c r="CZ26" s="31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2">
        <v>14</v>
      </c>
      <c r="B27" s="28"/>
      <c r="C27" s="29"/>
      <c r="D27" s="29"/>
      <c r="E27" s="30"/>
      <c r="F27" s="29"/>
      <c r="G27" s="29"/>
      <c r="H27" s="29"/>
      <c r="I27" s="29"/>
      <c r="J27" s="29"/>
      <c r="K27" s="30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32"/>
      <c r="BC27" s="32"/>
      <c r="BD27" s="32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32"/>
      <c r="BR27" s="32"/>
      <c r="BS27" s="32"/>
      <c r="BT27" s="29"/>
      <c r="BU27" s="29"/>
      <c r="BV27" s="29"/>
      <c r="BW27" s="32"/>
      <c r="BX27" s="32"/>
      <c r="BY27" s="29"/>
      <c r="BZ27" s="29"/>
      <c r="CA27" s="29"/>
      <c r="CB27" s="29"/>
      <c r="CC27" s="29"/>
      <c r="CD27" s="29"/>
      <c r="CE27" s="29"/>
      <c r="CF27" s="32"/>
      <c r="CG27" s="32"/>
      <c r="CH27" s="32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32"/>
      <c r="CV27" s="32"/>
      <c r="CW27" s="32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32"/>
      <c r="DK27" s="32"/>
      <c r="DL27" s="29"/>
      <c r="DM27" s="29"/>
      <c r="DN27" s="29"/>
      <c r="DO27" s="29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2">
        <v>15</v>
      </c>
      <c r="B28" s="28"/>
      <c r="C28" s="29"/>
      <c r="D28" s="29"/>
      <c r="E28" s="30"/>
      <c r="F28" s="29"/>
      <c r="G28" s="29"/>
      <c r="H28" s="29"/>
      <c r="I28" s="29"/>
      <c r="J28" s="29"/>
      <c r="K28" s="30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2">
        <v>16</v>
      </c>
      <c r="B29" s="28"/>
      <c r="C29" s="29"/>
      <c r="D29" s="29"/>
      <c r="E29" s="30"/>
      <c r="F29" s="29"/>
      <c r="G29" s="29"/>
      <c r="H29" s="29"/>
      <c r="I29" s="29"/>
      <c r="J29" s="29"/>
      <c r="K29" s="30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x14ac:dyDescent="0.3">
      <c r="A30" s="60" t="s">
        <v>139</v>
      </c>
      <c r="B30" s="61"/>
      <c r="C30" s="2">
        <f t="shared" ref="C30:AH30" si="0">SUM(C14:C29)</f>
        <v>3</v>
      </c>
      <c r="D30" s="2">
        <f t="shared" si="0"/>
        <v>5</v>
      </c>
      <c r="E30" s="2">
        <f t="shared" si="0"/>
        <v>2</v>
      </c>
      <c r="F30" s="2">
        <f t="shared" si="0"/>
        <v>3</v>
      </c>
      <c r="G30" s="2">
        <f t="shared" si="0"/>
        <v>5</v>
      </c>
      <c r="H30" s="2">
        <f t="shared" si="0"/>
        <v>2</v>
      </c>
      <c r="I30" s="2">
        <f t="shared" si="0"/>
        <v>3</v>
      </c>
      <c r="J30" s="2">
        <f t="shared" si="0"/>
        <v>5</v>
      </c>
      <c r="K30" s="2">
        <f t="shared" si="0"/>
        <v>2</v>
      </c>
      <c r="L30" s="2">
        <f t="shared" si="0"/>
        <v>3</v>
      </c>
      <c r="M30" s="2">
        <f t="shared" si="0"/>
        <v>5</v>
      </c>
      <c r="N30" s="2">
        <f t="shared" si="0"/>
        <v>2</v>
      </c>
      <c r="O30" s="2">
        <f t="shared" si="0"/>
        <v>3</v>
      </c>
      <c r="P30" s="2">
        <f t="shared" si="0"/>
        <v>5</v>
      </c>
      <c r="Q30" s="2">
        <f t="shared" si="0"/>
        <v>2</v>
      </c>
      <c r="R30" s="2">
        <f t="shared" si="0"/>
        <v>3</v>
      </c>
      <c r="S30" s="2">
        <f t="shared" si="0"/>
        <v>5</v>
      </c>
      <c r="T30" s="2">
        <f t="shared" si="0"/>
        <v>2</v>
      </c>
      <c r="U30" s="2">
        <f t="shared" si="0"/>
        <v>3</v>
      </c>
      <c r="V30" s="2">
        <f t="shared" si="0"/>
        <v>5</v>
      </c>
      <c r="W30" s="2">
        <f t="shared" si="0"/>
        <v>2</v>
      </c>
      <c r="X30" s="2">
        <f t="shared" si="0"/>
        <v>3</v>
      </c>
      <c r="Y30" s="2">
        <f t="shared" si="0"/>
        <v>5</v>
      </c>
      <c r="Z30" s="2">
        <f t="shared" si="0"/>
        <v>2</v>
      </c>
      <c r="AA30" s="2">
        <f t="shared" si="0"/>
        <v>4</v>
      </c>
      <c r="AB30" s="2">
        <f t="shared" si="0"/>
        <v>6</v>
      </c>
      <c r="AC30" s="2">
        <f t="shared" si="0"/>
        <v>0</v>
      </c>
      <c r="AD30" s="2">
        <f t="shared" si="0"/>
        <v>5</v>
      </c>
      <c r="AE30" s="2">
        <f t="shared" si="0"/>
        <v>5</v>
      </c>
      <c r="AF30" s="2">
        <f t="shared" si="0"/>
        <v>0</v>
      </c>
      <c r="AG30" s="2">
        <f t="shared" si="0"/>
        <v>6</v>
      </c>
      <c r="AH30" s="2">
        <f t="shared" si="0"/>
        <v>2</v>
      </c>
      <c r="AI30" s="2">
        <f t="shared" ref="AI30:BN30" si="1">SUM(AI14:AI29)</f>
        <v>2</v>
      </c>
      <c r="AJ30" s="2">
        <f t="shared" si="1"/>
        <v>5</v>
      </c>
      <c r="AK30" s="2">
        <f t="shared" si="1"/>
        <v>5</v>
      </c>
      <c r="AL30" s="2">
        <f t="shared" si="1"/>
        <v>0</v>
      </c>
      <c r="AM30" s="2">
        <f t="shared" si="1"/>
        <v>5</v>
      </c>
      <c r="AN30" s="2">
        <f t="shared" si="1"/>
        <v>5</v>
      </c>
      <c r="AO30" s="2">
        <f t="shared" si="1"/>
        <v>0</v>
      </c>
      <c r="AP30" s="2">
        <f t="shared" si="1"/>
        <v>6</v>
      </c>
      <c r="AQ30" s="2">
        <f t="shared" si="1"/>
        <v>2</v>
      </c>
      <c r="AR30" s="2">
        <f t="shared" si="1"/>
        <v>2</v>
      </c>
      <c r="AS30" s="2">
        <f t="shared" si="1"/>
        <v>5</v>
      </c>
      <c r="AT30" s="2">
        <f t="shared" si="1"/>
        <v>5</v>
      </c>
      <c r="AU30" s="2">
        <f t="shared" si="1"/>
        <v>0</v>
      </c>
      <c r="AV30" s="2">
        <f t="shared" si="1"/>
        <v>5</v>
      </c>
      <c r="AW30" s="2">
        <f t="shared" si="1"/>
        <v>5</v>
      </c>
      <c r="AX30" s="2">
        <f t="shared" si="1"/>
        <v>0</v>
      </c>
      <c r="AY30" s="2">
        <f t="shared" si="1"/>
        <v>5</v>
      </c>
      <c r="AZ30" s="2">
        <f t="shared" si="1"/>
        <v>3</v>
      </c>
      <c r="BA30" s="2">
        <f t="shared" si="1"/>
        <v>2</v>
      </c>
      <c r="BB30" s="2">
        <f t="shared" si="1"/>
        <v>6</v>
      </c>
      <c r="BC30" s="2">
        <f t="shared" si="1"/>
        <v>2</v>
      </c>
      <c r="BD30" s="2">
        <f t="shared" si="1"/>
        <v>2</v>
      </c>
      <c r="BE30" s="2">
        <f t="shared" si="1"/>
        <v>4</v>
      </c>
      <c r="BF30" s="2">
        <f t="shared" si="1"/>
        <v>5</v>
      </c>
      <c r="BG30" s="2">
        <f t="shared" si="1"/>
        <v>1</v>
      </c>
      <c r="BH30" s="2">
        <f t="shared" si="1"/>
        <v>2</v>
      </c>
      <c r="BI30" s="2">
        <f t="shared" si="1"/>
        <v>5</v>
      </c>
      <c r="BJ30" s="2">
        <f t="shared" si="1"/>
        <v>3</v>
      </c>
      <c r="BK30" s="2">
        <f t="shared" si="1"/>
        <v>2</v>
      </c>
      <c r="BL30" s="2">
        <f t="shared" si="1"/>
        <v>6</v>
      </c>
      <c r="BM30" s="2">
        <f t="shared" si="1"/>
        <v>2</v>
      </c>
      <c r="BN30" s="2">
        <f t="shared" si="1"/>
        <v>3</v>
      </c>
      <c r="BO30" s="2">
        <f t="shared" ref="BO30:CT30" si="2">SUM(BO14:BO29)</f>
        <v>5</v>
      </c>
      <c r="BP30" s="2">
        <f t="shared" si="2"/>
        <v>2</v>
      </c>
      <c r="BQ30" s="2">
        <f t="shared" si="2"/>
        <v>6</v>
      </c>
      <c r="BR30" s="2">
        <f t="shared" si="2"/>
        <v>4</v>
      </c>
      <c r="BS30" s="2">
        <f t="shared" si="2"/>
        <v>0</v>
      </c>
      <c r="BT30" s="2">
        <f t="shared" si="2"/>
        <v>4</v>
      </c>
      <c r="BU30" s="2">
        <f t="shared" si="2"/>
        <v>4</v>
      </c>
      <c r="BV30" s="2">
        <f t="shared" si="2"/>
        <v>2</v>
      </c>
      <c r="BW30" s="2">
        <f t="shared" si="2"/>
        <v>3</v>
      </c>
      <c r="BX30" s="2">
        <f t="shared" si="2"/>
        <v>7</v>
      </c>
      <c r="BY30" s="2">
        <f t="shared" si="2"/>
        <v>0</v>
      </c>
      <c r="BZ30" s="2">
        <f t="shared" si="2"/>
        <v>3</v>
      </c>
      <c r="CA30" s="2">
        <f t="shared" si="2"/>
        <v>5</v>
      </c>
      <c r="CB30" s="2">
        <f t="shared" si="2"/>
        <v>2</v>
      </c>
      <c r="CC30" s="2">
        <f t="shared" si="2"/>
        <v>4</v>
      </c>
      <c r="CD30" s="2">
        <f t="shared" si="2"/>
        <v>4</v>
      </c>
      <c r="CE30" s="2">
        <f t="shared" si="2"/>
        <v>2</v>
      </c>
      <c r="CF30" s="2">
        <f t="shared" si="2"/>
        <v>6</v>
      </c>
      <c r="CG30" s="2">
        <f t="shared" si="2"/>
        <v>2</v>
      </c>
      <c r="CH30" s="2">
        <f t="shared" si="2"/>
        <v>2</v>
      </c>
      <c r="CI30" s="2">
        <f t="shared" si="2"/>
        <v>4</v>
      </c>
      <c r="CJ30" s="2">
        <f t="shared" si="2"/>
        <v>5</v>
      </c>
      <c r="CK30" s="2">
        <f t="shared" si="2"/>
        <v>1</v>
      </c>
      <c r="CL30" s="2">
        <f t="shared" si="2"/>
        <v>2</v>
      </c>
      <c r="CM30" s="2">
        <f t="shared" si="2"/>
        <v>5</v>
      </c>
      <c r="CN30" s="2">
        <f t="shared" si="2"/>
        <v>3</v>
      </c>
      <c r="CO30" s="2">
        <f t="shared" si="2"/>
        <v>3</v>
      </c>
      <c r="CP30" s="2">
        <f t="shared" si="2"/>
        <v>5</v>
      </c>
      <c r="CQ30" s="2">
        <f t="shared" si="2"/>
        <v>2</v>
      </c>
      <c r="CR30" s="2">
        <f t="shared" si="2"/>
        <v>4</v>
      </c>
      <c r="CS30" s="2">
        <f t="shared" si="2"/>
        <v>4</v>
      </c>
      <c r="CT30" s="2">
        <f t="shared" si="2"/>
        <v>2</v>
      </c>
      <c r="CU30" s="2">
        <f t="shared" ref="CU30:DO30" si="3">SUM(CU14:CU29)</f>
        <v>3</v>
      </c>
      <c r="CV30" s="2">
        <f t="shared" si="3"/>
        <v>5</v>
      </c>
      <c r="CW30" s="2">
        <f t="shared" si="3"/>
        <v>2</v>
      </c>
      <c r="CX30" s="2">
        <f t="shared" si="3"/>
        <v>4</v>
      </c>
      <c r="CY30" s="2">
        <f t="shared" si="3"/>
        <v>5</v>
      </c>
      <c r="CZ30" s="2">
        <f t="shared" si="3"/>
        <v>1</v>
      </c>
      <c r="DA30" s="2">
        <f t="shared" si="3"/>
        <v>2</v>
      </c>
      <c r="DB30" s="2">
        <f t="shared" si="3"/>
        <v>5</v>
      </c>
      <c r="DC30" s="2">
        <f t="shared" si="3"/>
        <v>3</v>
      </c>
      <c r="DD30" s="2">
        <f t="shared" si="3"/>
        <v>3</v>
      </c>
      <c r="DE30" s="2">
        <f t="shared" si="3"/>
        <v>7</v>
      </c>
      <c r="DF30" s="2">
        <f t="shared" si="3"/>
        <v>0</v>
      </c>
      <c r="DG30" s="2">
        <f t="shared" si="3"/>
        <v>4</v>
      </c>
      <c r="DH30" s="2">
        <f t="shared" si="3"/>
        <v>4</v>
      </c>
      <c r="DI30" s="2">
        <f t="shared" si="3"/>
        <v>2</v>
      </c>
      <c r="DJ30" s="2">
        <f t="shared" si="3"/>
        <v>3</v>
      </c>
      <c r="DK30" s="2">
        <f t="shared" si="3"/>
        <v>7</v>
      </c>
      <c r="DL30" s="27">
        <f t="shared" si="3"/>
        <v>0</v>
      </c>
      <c r="DM30" s="27">
        <f t="shared" si="3"/>
        <v>4</v>
      </c>
      <c r="DN30" s="27">
        <f t="shared" si="3"/>
        <v>6</v>
      </c>
      <c r="DO30" s="27">
        <f t="shared" si="3"/>
        <v>0</v>
      </c>
    </row>
    <row r="31" spans="1:254" ht="39" customHeight="1" x14ac:dyDescent="0.3">
      <c r="A31" s="62" t="s">
        <v>149</v>
      </c>
      <c r="B31" s="63"/>
      <c r="C31" s="12">
        <f>C30/10%</f>
        <v>30</v>
      </c>
      <c r="D31" s="12">
        <f>D30/10%</f>
        <v>50</v>
      </c>
      <c r="E31" s="12">
        <f t="shared" ref="E31:BO31" si="4">E30/10%</f>
        <v>20</v>
      </c>
      <c r="F31" s="12">
        <f t="shared" si="4"/>
        <v>30</v>
      </c>
      <c r="G31" s="12">
        <f t="shared" si="4"/>
        <v>50</v>
      </c>
      <c r="H31" s="12">
        <f t="shared" si="4"/>
        <v>20</v>
      </c>
      <c r="I31" s="12">
        <f t="shared" si="4"/>
        <v>30</v>
      </c>
      <c r="J31" s="12">
        <f t="shared" si="4"/>
        <v>50</v>
      </c>
      <c r="K31" s="12">
        <f t="shared" si="4"/>
        <v>20</v>
      </c>
      <c r="L31" s="12">
        <f t="shared" si="4"/>
        <v>30</v>
      </c>
      <c r="M31" s="12">
        <f t="shared" si="4"/>
        <v>50</v>
      </c>
      <c r="N31" s="12">
        <f t="shared" si="4"/>
        <v>20</v>
      </c>
      <c r="O31" s="12">
        <f t="shared" si="4"/>
        <v>30</v>
      </c>
      <c r="P31" s="12">
        <f t="shared" si="4"/>
        <v>50</v>
      </c>
      <c r="Q31" s="12">
        <f t="shared" si="4"/>
        <v>20</v>
      </c>
      <c r="R31" s="12">
        <f t="shared" si="4"/>
        <v>30</v>
      </c>
      <c r="S31" s="12">
        <f t="shared" si="4"/>
        <v>50</v>
      </c>
      <c r="T31" s="12">
        <f t="shared" si="4"/>
        <v>20</v>
      </c>
      <c r="U31" s="12">
        <f t="shared" si="4"/>
        <v>30</v>
      </c>
      <c r="V31" s="12">
        <f t="shared" si="4"/>
        <v>50</v>
      </c>
      <c r="W31" s="12">
        <f t="shared" si="4"/>
        <v>20</v>
      </c>
      <c r="X31" s="12">
        <f t="shared" si="4"/>
        <v>30</v>
      </c>
      <c r="Y31" s="12">
        <f t="shared" si="4"/>
        <v>50</v>
      </c>
      <c r="Z31" s="12">
        <f t="shared" si="4"/>
        <v>20</v>
      </c>
      <c r="AA31" s="12">
        <f t="shared" si="4"/>
        <v>40</v>
      </c>
      <c r="AB31" s="12">
        <f t="shared" si="4"/>
        <v>60</v>
      </c>
      <c r="AC31" s="12">
        <f t="shared" si="4"/>
        <v>0</v>
      </c>
      <c r="AD31" s="12">
        <f t="shared" si="4"/>
        <v>50</v>
      </c>
      <c r="AE31" s="12">
        <f t="shared" si="4"/>
        <v>50</v>
      </c>
      <c r="AF31" s="12">
        <f t="shared" si="4"/>
        <v>0</v>
      </c>
      <c r="AG31" s="12">
        <f t="shared" si="4"/>
        <v>60</v>
      </c>
      <c r="AH31" s="12">
        <f t="shared" si="4"/>
        <v>20</v>
      </c>
      <c r="AI31" s="12">
        <f t="shared" si="4"/>
        <v>20</v>
      </c>
      <c r="AJ31" s="12">
        <f t="shared" si="4"/>
        <v>50</v>
      </c>
      <c r="AK31" s="12">
        <f t="shared" si="4"/>
        <v>50</v>
      </c>
      <c r="AL31" s="12">
        <f t="shared" si="4"/>
        <v>0</v>
      </c>
      <c r="AM31" s="12">
        <f t="shared" si="4"/>
        <v>50</v>
      </c>
      <c r="AN31" s="12">
        <f t="shared" si="4"/>
        <v>50</v>
      </c>
      <c r="AO31" s="12">
        <f t="shared" si="4"/>
        <v>0</v>
      </c>
      <c r="AP31" s="12">
        <f t="shared" si="4"/>
        <v>60</v>
      </c>
      <c r="AQ31" s="12">
        <f t="shared" si="4"/>
        <v>20</v>
      </c>
      <c r="AR31" s="12">
        <f t="shared" si="4"/>
        <v>20</v>
      </c>
      <c r="AS31" s="12">
        <f t="shared" si="4"/>
        <v>50</v>
      </c>
      <c r="AT31" s="12">
        <f t="shared" si="4"/>
        <v>50</v>
      </c>
      <c r="AU31" s="12">
        <f t="shared" si="4"/>
        <v>0</v>
      </c>
      <c r="AV31" s="12">
        <f t="shared" si="4"/>
        <v>50</v>
      </c>
      <c r="AW31" s="12">
        <f t="shared" si="4"/>
        <v>50</v>
      </c>
      <c r="AX31" s="12">
        <f t="shared" si="4"/>
        <v>0</v>
      </c>
      <c r="AY31" s="12">
        <f t="shared" si="4"/>
        <v>50</v>
      </c>
      <c r="AZ31" s="12">
        <f t="shared" si="4"/>
        <v>30</v>
      </c>
      <c r="BA31" s="12">
        <f t="shared" si="4"/>
        <v>20</v>
      </c>
      <c r="BB31" s="12">
        <f t="shared" si="4"/>
        <v>60</v>
      </c>
      <c r="BC31" s="12">
        <f t="shared" si="4"/>
        <v>20</v>
      </c>
      <c r="BD31" s="12">
        <f t="shared" si="4"/>
        <v>20</v>
      </c>
      <c r="BE31" s="12">
        <f t="shared" si="4"/>
        <v>40</v>
      </c>
      <c r="BF31" s="12">
        <f t="shared" si="4"/>
        <v>50</v>
      </c>
      <c r="BG31" s="12">
        <f t="shared" si="4"/>
        <v>10</v>
      </c>
      <c r="BH31" s="12">
        <f t="shared" si="4"/>
        <v>20</v>
      </c>
      <c r="BI31" s="12">
        <f t="shared" si="4"/>
        <v>50</v>
      </c>
      <c r="BJ31" s="12">
        <f t="shared" si="4"/>
        <v>30</v>
      </c>
      <c r="BK31" s="12">
        <f t="shared" si="4"/>
        <v>20</v>
      </c>
      <c r="BL31" s="12">
        <f t="shared" si="4"/>
        <v>60</v>
      </c>
      <c r="BM31" s="12">
        <f t="shared" si="4"/>
        <v>20</v>
      </c>
      <c r="BN31" s="12">
        <f t="shared" si="4"/>
        <v>30</v>
      </c>
      <c r="BO31" s="12">
        <f t="shared" si="4"/>
        <v>50</v>
      </c>
      <c r="BP31" s="12">
        <f t="shared" ref="BP31:DO31" si="5">BP30/10%</f>
        <v>20</v>
      </c>
      <c r="BQ31" s="12">
        <f t="shared" si="5"/>
        <v>60</v>
      </c>
      <c r="BR31" s="12">
        <f t="shared" si="5"/>
        <v>40</v>
      </c>
      <c r="BS31" s="12">
        <f t="shared" si="5"/>
        <v>0</v>
      </c>
      <c r="BT31" s="12">
        <f t="shared" si="5"/>
        <v>40</v>
      </c>
      <c r="BU31" s="12">
        <f t="shared" si="5"/>
        <v>40</v>
      </c>
      <c r="BV31" s="12">
        <f t="shared" si="5"/>
        <v>20</v>
      </c>
      <c r="BW31" s="12">
        <f t="shared" si="5"/>
        <v>30</v>
      </c>
      <c r="BX31" s="12">
        <f t="shared" si="5"/>
        <v>70</v>
      </c>
      <c r="BY31" s="12">
        <f t="shared" si="5"/>
        <v>0</v>
      </c>
      <c r="BZ31" s="12">
        <f t="shared" si="5"/>
        <v>30</v>
      </c>
      <c r="CA31" s="12">
        <f t="shared" si="5"/>
        <v>50</v>
      </c>
      <c r="CB31" s="12">
        <f t="shared" si="5"/>
        <v>20</v>
      </c>
      <c r="CC31" s="12">
        <f t="shared" si="5"/>
        <v>40</v>
      </c>
      <c r="CD31" s="12">
        <f t="shared" si="5"/>
        <v>40</v>
      </c>
      <c r="CE31" s="12">
        <f t="shared" si="5"/>
        <v>20</v>
      </c>
      <c r="CF31" s="12">
        <f t="shared" si="5"/>
        <v>60</v>
      </c>
      <c r="CG31" s="12">
        <f t="shared" si="5"/>
        <v>20</v>
      </c>
      <c r="CH31" s="12">
        <f t="shared" si="5"/>
        <v>20</v>
      </c>
      <c r="CI31" s="12">
        <f t="shared" si="5"/>
        <v>40</v>
      </c>
      <c r="CJ31" s="12">
        <f t="shared" si="5"/>
        <v>50</v>
      </c>
      <c r="CK31" s="12">
        <f t="shared" si="5"/>
        <v>10</v>
      </c>
      <c r="CL31" s="12">
        <f t="shared" si="5"/>
        <v>20</v>
      </c>
      <c r="CM31" s="12">
        <f t="shared" si="5"/>
        <v>50</v>
      </c>
      <c r="CN31" s="12">
        <f t="shared" si="5"/>
        <v>30</v>
      </c>
      <c r="CO31" s="12">
        <f t="shared" si="5"/>
        <v>30</v>
      </c>
      <c r="CP31" s="12">
        <f t="shared" si="5"/>
        <v>50</v>
      </c>
      <c r="CQ31" s="12">
        <f t="shared" si="5"/>
        <v>20</v>
      </c>
      <c r="CR31" s="12">
        <f t="shared" si="5"/>
        <v>40</v>
      </c>
      <c r="CS31" s="12">
        <f t="shared" si="5"/>
        <v>40</v>
      </c>
      <c r="CT31" s="12">
        <f t="shared" si="5"/>
        <v>20</v>
      </c>
      <c r="CU31" s="12">
        <f t="shared" si="5"/>
        <v>30</v>
      </c>
      <c r="CV31" s="12">
        <f t="shared" si="5"/>
        <v>50</v>
      </c>
      <c r="CW31" s="12">
        <f t="shared" si="5"/>
        <v>20</v>
      </c>
      <c r="CX31" s="12">
        <f t="shared" si="5"/>
        <v>40</v>
      </c>
      <c r="CY31" s="12">
        <f t="shared" si="5"/>
        <v>50</v>
      </c>
      <c r="CZ31" s="12">
        <f t="shared" si="5"/>
        <v>10</v>
      </c>
      <c r="DA31" s="12">
        <f t="shared" si="5"/>
        <v>20</v>
      </c>
      <c r="DB31" s="12">
        <f t="shared" si="5"/>
        <v>50</v>
      </c>
      <c r="DC31" s="12">
        <f t="shared" si="5"/>
        <v>30</v>
      </c>
      <c r="DD31" s="12">
        <f t="shared" si="5"/>
        <v>30</v>
      </c>
      <c r="DE31" s="12">
        <f t="shared" si="5"/>
        <v>70</v>
      </c>
      <c r="DF31" s="12">
        <f t="shared" si="5"/>
        <v>0</v>
      </c>
      <c r="DG31" s="12">
        <f t="shared" si="5"/>
        <v>40</v>
      </c>
      <c r="DH31" s="12">
        <f t="shared" si="5"/>
        <v>40</v>
      </c>
      <c r="DI31" s="12">
        <f t="shared" si="5"/>
        <v>20</v>
      </c>
      <c r="DJ31" s="12">
        <f t="shared" si="5"/>
        <v>30</v>
      </c>
      <c r="DK31" s="12">
        <f t="shared" si="5"/>
        <v>70</v>
      </c>
      <c r="DL31" s="12">
        <f t="shared" si="5"/>
        <v>0</v>
      </c>
      <c r="DM31" s="12">
        <f t="shared" si="5"/>
        <v>40</v>
      </c>
      <c r="DN31" s="12">
        <f t="shared" si="5"/>
        <v>60</v>
      </c>
      <c r="DO31" s="12">
        <f t="shared" si="5"/>
        <v>0</v>
      </c>
    </row>
    <row r="32" spans="1:254" x14ac:dyDescent="0.3">
      <c r="B32" s="8"/>
      <c r="C32" s="9"/>
      <c r="T32" s="8"/>
    </row>
    <row r="33" spans="2:20" x14ac:dyDescent="0.3">
      <c r="B33" s="68" t="s">
        <v>140</v>
      </c>
      <c r="C33" s="69"/>
      <c r="D33" s="69"/>
      <c r="E33" s="70"/>
      <c r="F33" s="14"/>
      <c r="G33" s="14"/>
      <c r="L33" t="s">
        <v>216</v>
      </c>
      <c r="T33" s="8"/>
    </row>
    <row r="34" spans="2:20" x14ac:dyDescent="0.3">
      <c r="B34" s="15" t="s">
        <v>141</v>
      </c>
      <c r="C34" s="16" t="s">
        <v>144</v>
      </c>
      <c r="D34" s="24">
        <f>E34/100*10</f>
        <v>3</v>
      </c>
      <c r="E34" s="17">
        <f>(C31+F31+I31+L31+O31+R31+U31)/7</f>
        <v>30</v>
      </c>
      <c r="F34" s="18"/>
      <c r="G34" s="18"/>
      <c r="H34" s="44">
        <f>SUM(E34:G34)</f>
        <v>30</v>
      </c>
      <c r="I34" s="45"/>
      <c r="J34" s="45"/>
      <c r="L34" s="33">
        <f>SUM(H34:K34)/100*10</f>
        <v>3</v>
      </c>
      <c r="T34" s="8"/>
    </row>
    <row r="35" spans="2:20" x14ac:dyDescent="0.3">
      <c r="B35" s="15" t="s">
        <v>142</v>
      </c>
      <c r="C35" s="19" t="s">
        <v>144</v>
      </c>
      <c r="D35" s="23">
        <f>E35/100*10</f>
        <v>5</v>
      </c>
      <c r="E35" s="20">
        <f>(D31+G31+J31+M31+P31+S31+V31)/7</f>
        <v>50</v>
      </c>
      <c r="F35" s="18"/>
      <c r="G35" s="18"/>
      <c r="H35" s="45"/>
      <c r="I35" s="44">
        <f>SUM(E35:H35)</f>
        <v>50</v>
      </c>
      <c r="J35" s="45"/>
      <c r="L35" s="33">
        <f>SUM(H35:K35)/100*10</f>
        <v>5</v>
      </c>
      <c r="T35" s="8"/>
    </row>
    <row r="36" spans="2:20" x14ac:dyDescent="0.3">
      <c r="B36" s="15" t="s">
        <v>143</v>
      </c>
      <c r="C36" s="19" t="s">
        <v>144</v>
      </c>
      <c r="D36" s="23">
        <v>2</v>
      </c>
      <c r="E36" s="20">
        <f>(E31+H31+K31+N31+Q31+T31+W31)/7</f>
        <v>20</v>
      </c>
      <c r="F36" s="18"/>
      <c r="G36" s="18"/>
      <c r="H36" s="45"/>
      <c r="I36" s="45"/>
      <c r="J36" s="44">
        <f>SUM(E36:I36)</f>
        <v>20</v>
      </c>
      <c r="L36" s="33">
        <f>SUM(H36:K36)/100*10</f>
        <v>2</v>
      </c>
      <c r="T36" s="8"/>
    </row>
    <row r="37" spans="2:20" x14ac:dyDescent="0.3">
      <c r="B37" s="15"/>
      <c r="C37" s="19"/>
      <c r="D37" s="22">
        <f>SUM(D34:D36)</f>
        <v>10</v>
      </c>
      <c r="E37" s="22">
        <f>SUM(E34:E36)</f>
        <v>100</v>
      </c>
      <c r="F37" s="18"/>
      <c r="G37" s="18"/>
      <c r="H37" s="45"/>
      <c r="I37" s="45"/>
      <c r="J37" s="45"/>
      <c r="L37" s="33"/>
    </row>
    <row r="38" spans="2:20" ht="15" customHeight="1" x14ac:dyDescent="0.3">
      <c r="B38" s="15"/>
      <c r="D38" s="50" t="s">
        <v>53</v>
      </c>
      <c r="E38" s="51"/>
      <c r="F38" s="72" t="s">
        <v>3</v>
      </c>
      <c r="G38" s="73"/>
      <c r="H38" s="45"/>
      <c r="I38" s="45"/>
      <c r="J38" s="45"/>
      <c r="L38" s="33"/>
    </row>
    <row r="39" spans="2:20" ht="15" customHeight="1" x14ac:dyDescent="0.3">
      <c r="B39" s="15" t="s">
        <v>141</v>
      </c>
      <c r="C39" s="19" t="s">
        <v>145</v>
      </c>
      <c r="D39" s="24">
        <v>5</v>
      </c>
      <c r="E39" s="20">
        <f>(X31+AA31+AD31+AG31+AJ31+AM31+AP31)/7</f>
        <v>48.571428571428569</v>
      </c>
      <c r="F39" s="24">
        <f>G39/100*10</f>
        <v>5</v>
      </c>
      <c r="G39" s="20">
        <f>(AS31+AV31+AY31+BB31+BE31)/5</f>
        <v>50</v>
      </c>
      <c r="H39" s="44">
        <f>(E39+G39)/2</f>
        <v>49.285714285714285</v>
      </c>
      <c r="I39" s="44"/>
      <c r="J39" s="45"/>
      <c r="L39" s="33">
        <f>SUM(H39:K39)/100*10</f>
        <v>4.9285714285714279</v>
      </c>
    </row>
    <row r="40" spans="2:20" x14ac:dyDescent="0.3">
      <c r="B40" s="15" t="s">
        <v>142</v>
      </c>
      <c r="C40" s="19" t="s">
        <v>145</v>
      </c>
      <c r="D40" s="23">
        <f>E40/100*10</f>
        <v>4.2857142857142856</v>
      </c>
      <c r="E40" s="20">
        <f>(Y31+AB31+AE31+AH31+AK31+AN31+AQ31)/7</f>
        <v>42.857142857142854</v>
      </c>
      <c r="F40" s="23">
        <f>G40/100*10</f>
        <v>4</v>
      </c>
      <c r="G40" s="20">
        <f>(AT31+AW31+AZ31+BC31+BF31)/5</f>
        <v>40</v>
      </c>
      <c r="H40" s="44"/>
      <c r="I40" s="44">
        <f>(E40+G40)/2</f>
        <v>41.428571428571431</v>
      </c>
      <c r="J40" s="44">
        <f>(E41+G41)/2</f>
        <v>9.2857142857142847</v>
      </c>
      <c r="L40" s="33">
        <f>SUM(H40:K40)/100*10</f>
        <v>5.0714285714285712</v>
      </c>
    </row>
    <row r="41" spans="2:20" x14ac:dyDescent="0.3">
      <c r="B41" s="15" t="s">
        <v>143</v>
      </c>
      <c r="C41" s="19" t="s">
        <v>145</v>
      </c>
      <c r="D41" s="23">
        <f>E41/100*10</f>
        <v>0.85714285714285721</v>
      </c>
      <c r="E41" s="20">
        <f>(Z31+AC31+AF31+AI31+AL31+AO31+AR31)/7</f>
        <v>8.5714285714285712</v>
      </c>
      <c r="F41" s="23">
        <f>G41/100*10</f>
        <v>1</v>
      </c>
      <c r="G41" s="20">
        <f>(AU31+AX31+BA31+BD31+BG31)/5</f>
        <v>10</v>
      </c>
      <c r="H41" s="45"/>
      <c r="I41" s="45"/>
      <c r="J41" s="45"/>
      <c r="L41" s="33">
        <f>SUM(H41:K41)/100*10</f>
        <v>0</v>
      </c>
    </row>
    <row r="42" spans="2:20" x14ac:dyDescent="0.3">
      <c r="B42" s="15"/>
      <c r="C42" s="19"/>
      <c r="D42" s="22">
        <f>SUM(D39:D41)</f>
        <v>10.142857142857142</v>
      </c>
      <c r="E42" s="22">
        <f>SUM(E39:E41)</f>
        <v>99.999999999999986</v>
      </c>
      <c r="F42" s="22">
        <f>SUM(F39:F41)</f>
        <v>10</v>
      </c>
      <c r="G42" s="22">
        <f>SUM(G39:G41)</f>
        <v>100</v>
      </c>
      <c r="H42" s="45"/>
      <c r="I42" s="45"/>
      <c r="J42" s="45"/>
      <c r="L42" s="33"/>
    </row>
    <row r="43" spans="2:20" x14ac:dyDescent="0.3">
      <c r="B43" s="15" t="s">
        <v>141</v>
      </c>
      <c r="C43" s="19" t="s">
        <v>146</v>
      </c>
      <c r="D43" s="24">
        <f>E43/100*10</f>
        <v>3.4000000000000004</v>
      </c>
      <c r="E43" s="20">
        <f>(BH31+BK31+BN31+BQ31+BT31)/5</f>
        <v>34</v>
      </c>
      <c r="F43" s="18"/>
      <c r="G43" s="18"/>
      <c r="H43" s="44">
        <f>SUM(E43:G43)</f>
        <v>34</v>
      </c>
      <c r="I43" s="45"/>
      <c r="J43" s="45"/>
      <c r="L43" s="33">
        <f>SUM(H43:K43)/100*10</f>
        <v>3.4000000000000004</v>
      </c>
    </row>
    <row r="44" spans="2:20" x14ac:dyDescent="0.3">
      <c r="B44" s="15" t="s">
        <v>142</v>
      </c>
      <c r="C44" s="19" t="s">
        <v>146</v>
      </c>
      <c r="D44" s="23">
        <f>E44/100*10</f>
        <v>4.8</v>
      </c>
      <c r="E44" s="20">
        <f>(BI31+BL31+BO31+BR31+BU31)/5</f>
        <v>48</v>
      </c>
      <c r="F44" s="18"/>
      <c r="G44" s="18"/>
      <c r="H44" s="45"/>
      <c r="I44" s="44">
        <f>SUM(E44:H44)</f>
        <v>48</v>
      </c>
      <c r="J44" s="45"/>
      <c r="L44" s="33">
        <f>SUM(H44:K44)/100*10</f>
        <v>4.8</v>
      </c>
    </row>
    <row r="45" spans="2:20" x14ac:dyDescent="0.3">
      <c r="B45" s="15" t="s">
        <v>143</v>
      </c>
      <c r="C45" s="19" t="s">
        <v>146</v>
      </c>
      <c r="D45" s="23">
        <f>E45/100*10</f>
        <v>1.7999999999999998</v>
      </c>
      <c r="E45" s="20">
        <f>(BJ31+BM31+BP31+BS31+BV31)/5</f>
        <v>18</v>
      </c>
      <c r="F45" s="18"/>
      <c r="G45" s="18"/>
      <c r="H45" s="45"/>
      <c r="I45" s="45"/>
      <c r="J45" s="44">
        <f>SUM(J40:J44)</f>
        <v>9.2857142857142847</v>
      </c>
      <c r="L45" s="33">
        <f>SUM(H45:K45)/100*10</f>
        <v>0.92857142857142849</v>
      </c>
    </row>
    <row r="46" spans="2:20" x14ac:dyDescent="0.3">
      <c r="B46" s="15"/>
      <c r="C46" s="19"/>
      <c r="D46" s="21">
        <f>SUM(D43:D45)</f>
        <v>10</v>
      </c>
      <c r="E46" s="22">
        <f>SUM(E43:E45)</f>
        <v>100</v>
      </c>
      <c r="F46" s="18"/>
      <c r="G46" s="18"/>
      <c r="H46" s="45"/>
      <c r="I46" s="45"/>
      <c r="J46" s="45"/>
      <c r="L46" s="33"/>
    </row>
    <row r="47" spans="2:20" x14ac:dyDescent="0.3">
      <c r="B47" s="15"/>
      <c r="C47" s="19"/>
      <c r="D47" s="50" t="s">
        <v>101</v>
      </c>
      <c r="E47" s="51"/>
      <c r="F47" s="74" t="s">
        <v>102</v>
      </c>
      <c r="G47" s="75"/>
      <c r="H47" s="45"/>
      <c r="I47" s="45"/>
      <c r="J47" s="45"/>
      <c r="L47" s="33"/>
    </row>
    <row r="48" spans="2:20" x14ac:dyDescent="0.3">
      <c r="B48" s="15" t="s">
        <v>141</v>
      </c>
      <c r="C48" s="19" t="s">
        <v>147</v>
      </c>
      <c r="D48" s="24">
        <f>E48/100*10</f>
        <v>4</v>
      </c>
      <c r="E48" s="20">
        <f>(BW31+BZ31+CC31+CF31)/4</f>
        <v>40</v>
      </c>
      <c r="F48" s="24">
        <f>G48/100*10</f>
        <v>3.3333333333333339</v>
      </c>
      <c r="G48" s="20">
        <f>(CI31+CL31+CO31+CR31+CU31+CX31)/6</f>
        <v>33.333333333333336</v>
      </c>
      <c r="H48" s="46">
        <f>(E48+G48)/2</f>
        <v>36.666666666666671</v>
      </c>
      <c r="I48" s="45"/>
      <c r="J48" s="45"/>
      <c r="L48" s="33">
        <f>SUM(H48:K48)/100*10</f>
        <v>3.666666666666667</v>
      </c>
    </row>
    <row r="49" spans="2:13" x14ac:dyDescent="0.3">
      <c r="B49" s="15" t="s">
        <v>142</v>
      </c>
      <c r="C49" s="19" t="s">
        <v>147</v>
      </c>
      <c r="D49" s="23">
        <f>E49/100*10</f>
        <v>4.5</v>
      </c>
      <c r="E49" s="20">
        <f>(BX31+CA31+CD31+CG31)/4</f>
        <v>45</v>
      </c>
      <c r="F49" s="23">
        <f>G49/100*10</f>
        <v>4.833333333333333</v>
      </c>
      <c r="G49" s="20">
        <f>(CJ31+CM31+CP31+CS31+CV31+CY31)/6</f>
        <v>48.333333333333336</v>
      </c>
      <c r="H49" s="45"/>
      <c r="I49" s="44">
        <f>(E49+G49)/2</f>
        <v>46.666666666666671</v>
      </c>
      <c r="J49" s="45"/>
      <c r="L49" s="33">
        <f>SUM(H49:K49)/100*10</f>
        <v>4.666666666666667</v>
      </c>
    </row>
    <row r="50" spans="2:13" x14ac:dyDescent="0.3">
      <c r="B50" s="15" t="s">
        <v>143</v>
      </c>
      <c r="C50" s="19" t="s">
        <v>147</v>
      </c>
      <c r="D50" s="23">
        <f>E50/100*10</f>
        <v>1.5</v>
      </c>
      <c r="E50" s="20">
        <f>(BY31+CB31+CE31+CH31)/4</f>
        <v>15</v>
      </c>
      <c r="F50" s="23">
        <f>G50/100*10</f>
        <v>1.8333333333333333</v>
      </c>
      <c r="G50" s="20">
        <f>(CK31+CN31+CQ31+CT31+CW31+CZ31)/6</f>
        <v>18.333333333333332</v>
      </c>
      <c r="H50" s="45"/>
      <c r="I50" s="45"/>
      <c r="J50" s="44">
        <f>(E50+G50)/2</f>
        <v>16.666666666666664</v>
      </c>
      <c r="L50" s="33">
        <f>SUM(H50:K50)/100*10</f>
        <v>1.6666666666666663</v>
      </c>
    </row>
    <row r="51" spans="2:13" x14ac:dyDescent="0.3">
      <c r="B51" s="15"/>
      <c r="C51" s="19"/>
      <c r="D51" s="21">
        <f>SUM(D48:D50)</f>
        <v>10</v>
      </c>
      <c r="E51" s="21">
        <f>SUM(E48:E50)</f>
        <v>100</v>
      </c>
      <c r="F51" s="21">
        <f>SUM(F48:F50)</f>
        <v>10.000000000000002</v>
      </c>
      <c r="G51" s="21">
        <f>SUM(G48:G50)</f>
        <v>100</v>
      </c>
      <c r="H51" s="45"/>
      <c r="I51" s="45"/>
      <c r="J51" s="45"/>
      <c r="L51" s="33"/>
    </row>
    <row r="52" spans="2:13" x14ac:dyDescent="0.3">
      <c r="B52" s="15" t="s">
        <v>141</v>
      </c>
      <c r="C52" s="19" t="s">
        <v>148</v>
      </c>
      <c r="D52" s="24">
        <f>E52/100*10</f>
        <v>3.2</v>
      </c>
      <c r="E52" s="20">
        <f>(DA31+DD31+DG31+DJ31+DM31)/5</f>
        <v>32</v>
      </c>
      <c r="F52" s="18"/>
      <c r="G52" s="18"/>
      <c r="H52" s="44">
        <f>SUM(E52:G52)</f>
        <v>32</v>
      </c>
      <c r="I52" s="45"/>
      <c r="J52" s="45"/>
      <c r="L52" s="33">
        <f>SUM(H52:K52)/100*10</f>
        <v>3.2</v>
      </c>
    </row>
    <row r="53" spans="2:13" x14ac:dyDescent="0.3">
      <c r="B53" s="15" t="s">
        <v>142</v>
      </c>
      <c r="C53" s="19" t="s">
        <v>148</v>
      </c>
      <c r="D53" s="23">
        <f>E53/100*10</f>
        <v>5.8</v>
      </c>
      <c r="E53" s="20">
        <f>(DB31+DE31+DH31+DK31+DN31)/5</f>
        <v>58</v>
      </c>
      <c r="F53" s="18"/>
      <c r="G53" s="18"/>
      <c r="H53" s="45"/>
      <c r="I53" s="44">
        <f>SUM(E53:H53)</f>
        <v>58</v>
      </c>
      <c r="J53" s="45"/>
      <c r="L53" s="33">
        <f>SUM(H53:K53)/100*10</f>
        <v>5.8</v>
      </c>
    </row>
    <row r="54" spans="2:13" x14ac:dyDescent="0.3">
      <c r="B54" s="15" t="s">
        <v>143</v>
      </c>
      <c r="C54" s="19" t="s">
        <v>148</v>
      </c>
      <c r="D54" s="23">
        <f>E54/100*10</f>
        <v>1</v>
      </c>
      <c r="E54" s="20">
        <f>(DC31+DF31+DI31+DL31+DO31)/5</f>
        <v>10</v>
      </c>
      <c r="F54" s="18"/>
      <c r="G54" s="18"/>
      <c r="H54" s="47"/>
      <c r="I54" s="48"/>
      <c r="J54" s="44">
        <f>SUM(E54:I54)</f>
        <v>10</v>
      </c>
      <c r="K54" s="48"/>
      <c r="L54" s="49">
        <f>SUM(H54:K54)/100*10</f>
        <v>1</v>
      </c>
    </row>
    <row r="55" spans="2:13" x14ac:dyDescent="0.3">
      <c r="B55" s="15"/>
      <c r="C55" s="19"/>
      <c r="D55" s="21">
        <f>SUM(D52:D54)</f>
        <v>10</v>
      </c>
      <c r="E55" s="21">
        <f>SUM(E52:E54)</f>
        <v>100</v>
      </c>
      <c r="F55" s="18"/>
      <c r="G55" s="18"/>
      <c r="H55" s="45"/>
      <c r="I55" s="45"/>
      <c r="J55" s="45"/>
    </row>
    <row r="56" spans="2:13" x14ac:dyDescent="0.3">
      <c r="G56" s="3"/>
      <c r="H56" s="3" t="s">
        <v>215</v>
      </c>
      <c r="I56" s="3"/>
      <c r="J56" s="3"/>
      <c r="K56" s="3"/>
      <c r="L56" s="3"/>
      <c r="M56" s="3"/>
    </row>
    <row r="57" spans="2:13" x14ac:dyDescent="0.3">
      <c r="G57" s="34" t="s">
        <v>141</v>
      </c>
      <c r="H57" s="37">
        <f>SUM(H34:H56)/5</f>
        <v>36.390476190476193</v>
      </c>
      <c r="I57" s="38" t="s">
        <v>213</v>
      </c>
      <c r="J57" s="3"/>
      <c r="K57" s="3"/>
      <c r="L57" s="39">
        <f>SUM(H57:K57)</f>
        <v>36.390476190476193</v>
      </c>
      <c r="M57" s="3"/>
    </row>
    <row r="58" spans="2:13" x14ac:dyDescent="0.3">
      <c r="G58" s="3"/>
      <c r="H58" s="35" t="s">
        <v>142</v>
      </c>
      <c r="I58" s="40">
        <f>SUM(I35:I57)/5</f>
        <v>48.819047619047623</v>
      </c>
      <c r="J58" s="41" t="s">
        <v>213</v>
      </c>
      <c r="K58" s="3"/>
      <c r="L58" s="39">
        <f>SUM(H58:K58)</f>
        <v>48.819047619047623</v>
      </c>
      <c r="M58" s="3"/>
    </row>
    <row r="59" spans="2:13" x14ac:dyDescent="0.3">
      <c r="G59" s="3"/>
      <c r="H59" s="3"/>
      <c r="I59" s="36" t="s">
        <v>143</v>
      </c>
      <c r="J59" s="42">
        <f>SUM(J54:J58)</f>
        <v>10</v>
      </c>
      <c r="K59" s="43" t="s">
        <v>213</v>
      </c>
      <c r="L59" s="39"/>
      <c r="M59" s="3"/>
    </row>
    <row r="60" spans="2:13" x14ac:dyDescent="0.3">
      <c r="G60" s="3"/>
      <c r="H60" s="3"/>
      <c r="I60" s="3"/>
      <c r="J60" s="3"/>
      <c r="K60" s="3"/>
      <c r="L60" s="39"/>
      <c r="M60" s="3"/>
    </row>
    <row r="61" spans="2:13" x14ac:dyDescent="0.3">
      <c r="G61" s="3"/>
      <c r="H61" s="3"/>
      <c r="I61" s="38" t="s">
        <v>214</v>
      </c>
      <c r="J61" s="38"/>
      <c r="K61" s="38"/>
      <c r="L61" s="37">
        <f>SUM(L57:L60)</f>
        <v>85.209523809523816</v>
      </c>
      <c r="M61" s="38" t="s">
        <v>213</v>
      </c>
    </row>
  </sheetData>
  <mergeCells count="102">
    <mergeCell ref="B33:E33"/>
    <mergeCell ref="D47:E47"/>
    <mergeCell ref="DM2:DN2"/>
    <mergeCell ref="F38:G38"/>
    <mergeCell ref="F47:G47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0:B30"/>
    <mergeCell ref="A31:B31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38:E38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2026-02-24T13:20:44Z</dcterms:modified>
</cp:coreProperties>
</file>