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СИ\Downloads\"/>
    </mc:Choice>
  </mc:AlternateContent>
  <xr:revisionPtr revIDLastSave="0" documentId="13_ncr:1_{44B8E115-6DCE-474B-8FC1-7BA920827C3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Балапан ортаңғы топ" sheetId="3" r:id="rId1"/>
    <sheet name="Диограмма" sheetId="5" r:id="rId2"/>
    <sheet name="Жеке даму деңгейлері" sheetId="6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K35" i="3" l="1"/>
  <c r="FJ35" i="3"/>
  <c r="FI35" i="3"/>
  <c r="FH35" i="3"/>
  <c r="FG35" i="3"/>
  <c r="FF35" i="3"/>
  <c r="FE35" i="3"/>
  <c r="FD35" i="3"/>
  <c r="FC35" i="3"/>
  <c r="FB35" i="3"/>
  <c r="FA35" i="3"/>
  <c r="EZ35" i="3"/>
  <c r="EY35" i="3"/>
  <c r="EX35" i="3"/>
  <c r="EW35" i="3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G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R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1" i="6"/>
  <c r="I23" i="6"/>
  <c r="I22" i="6"/>
  <c r="I21" i="6"/>
  <c r="I20" i="6"/>
  <c r="I19" i="6"/>
  <c r="I18" i="6"/>
  <c r="I17" i="6"/>
  <c r="I16" i="6"/>
  <c r="I15" i="6"/>
  <c r="K15" i="6" s="1"/>
  <c r="L15" i="6" s="1"/>
  <c r="I14" i="6"/>
  <c r="I13" i="6"/>
  <c r="I12" i="6"/>
  <c r="I11" i="6"/>
  <c r="K11" i="6" s="1"/>
  <c r="L11" i="6" s="1"/>
  <c r="I10" i="6"/>
  <c r="I9" i="6"/>
  <c r="I8" i="6"/>
  <c r="I7" i="6"/>
  <c r="K7" i="6" s="1"/>
  <c r="L7" i="6" s="1"/>
  <c r="I6" i="6"/>
  <c r="H23" i="6"/>
  <c r="H22" i="6"/>
  <c r="K22" i="6" s="1"/>
  <c r="L22" i="6" s="1"/>
  <c r="H21" i="6"/>
  <c r="H20" i="6"/>
  <c r="H19" i="6"/>
  <c r="H18" i="6"/>
  <c r="H17" i="6"/>
  <c r="H16" i="6"/>
  <c r="H15" i="6"/>
  <c r="H14" i="6"/>
  <c r="H13" i="6"/>
  <c r="J6" i="6" s="1"/>
  <c r="H12" i="6"/>
  <c r="H11" i="6"/>
  <c r="H10" i="6"/>
  <c r="H9" i="6"/>
  <c r="H8" i="6"/>
  <c r="H7" i="6"/>
  <c r="H6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40" i="6"/>
  <c r="B39" i="6"/>
  <c r="B38" i="6"/>
  <c r="B37" i="6"/>
  <c r="B36" i="6"/>
  <c r="B35" i="6"/>
  <c r="B34" i="6"/>
  <c r="B33" i="6"/>
  <c r="B32" i="6"/>
  <c r="Y23" i="6"/>
  <c r="X23" i="6"/>
  <c r="W23" i="6"/>
  <c r="T23" i="6"/>
  <c r="S23" i="6"/>
  <c r="R23" i="6"/>
  <c r="O23" i="6"/>
  <c r="N23" i="6"/>
  <c r="M23" i="6"/>
  <c r="P23" i="6" s="1"/>
  <c r="Q23" i="6" s="1"/>
  <c r="Y22" i="6"/>
  <c r="X22" i="6"/>
  <c r="W22" i="6"/>
  <c r="Z22" i="6" s="1"/>
  <c r="AA22" i="6" s="1"/>
  <c r="T22" i="6"/>
  <c r="S22" i="6"/>
  <c r="R22" i="6"/>
  <c r="O22" i="6"/>
  <c r="N22" i="6"/>
  <c r="M22" i="6"/>
  <c r="Y21" i="6"/>
  <c r="X21" i="6"/>
  <c r="W21" i="6"/>
  <c r="T21" i="6"/>
  <c r="S21" i="6"/>
  <c r="R21" i="6"/>
  <c r="O21" i="6"/>
  <c r="N21" i="6"/>
  <c r="M21" i="6"/>
  <c r="P21" i="6" s="1"/>
  <c r="Q21" i="6" s="1"/>
  <c r="Y20" i="6"/>
  <c r="X20" i="6"/>
  <c r="W20" i="6"/>
  <c r="T20" i="6"/>
  <c r="S20" i="6"/>
  <c r="R20" i="6"/>
  <c r="O20" i="6"/>
  <c r="N20" i="6"/>
  <c r="M20" i="6"/>
  <c r="Y19" i="6"/>
  <c r="X19" i="6"/>
  <c r="W19" i="6"/>
  <c r="T19" i="6"/>
  <c r="S19" i="6"/>
  <c r="R19" i="6"/>
  <c r="O19" i="6"/>
  <c r="N19" i="6"/>
  <c r="M19" i="6"/>
  <c r="Y18" i="6"/>
  <c r="X18" i="6"/>
  <c r="W18" i="6"/>
  <c r="T18" i="6"/>
  <c r="S18" i="6"/>
  <c r="R18" i="6"/>
  <c r="O18" i="6"/>
  <c r="N18" i="6"/>
  <c r="M18" i="6"/>
  <c r="Y17" i="6"/>
  <c r="X17" i="6"/>
  <c r="W17" i="6"/>
  <c r="T17" i="6"/>
  <c r="S17" i="6"/>
  <c r="R17" i="6"/>
  <c r="O17" i="6"/>
  <c r="N17" i="6"/>
  <c r="M17" i="6"/>
  <c r="Y16" i="6"/>
  <c r="X16" i="6"/>
  <c r="W16" i="6"/>
  <c r="T16" i="6"/>
  <c r="S16" i="6"/>
  <c r="R16" i="6"/>
  <c r="O16" i="6"/>
  <c r="N16" i="6"/>
  <c r="M16" i="6"/>
  <c r="Y15" i="6"/>
  <c r="X15" i="6"/>
  <c r="W15" i="6"/>
  <c r="T15" i="6"/>
  <c r="S15" i="6"/>
  <c r="R15" i="6"/>
  <c r="O15" i="6"/>
  <c r="N15" i="6"/>
  <c r="M15" i="6"/>
  <c r="Y14" i="6"/>
  <c r="X14" i="6"/>
  <c r="W14" i="6"/>
  <c r="T14" i="6"/>
  <c r="S14" i="6"/>
  <c r="R14" i="6"/>
  <c r="O14" i="6"/>
  <c r="N14" i="6"/>
  <c r="M14" i="6"/>
  <c r="Y13" i="6"/>
  <c r="X13" i="6"/>
  <c r="W13" i="6"/>
  <c r="T13" i="6"/>
  <c r="S13" i="6"/>
  <c r="R13" i="6"/>
  <c r="O13" i="6"/>
  <c r="N13" i="6"/>
  <c r="M13" i="6"/>
  <c r="P13" i="6" s="1"/>
  <c r="Q13" i="6" s="1"/>
  <c r="Y12" i="6"/>
  <c r="X12" i="6"/>
  <c r="W12" i="6"/>
  <c r="T12" i="6"/>
  <c r="S12" i="6"/>
  <c r="R12" i="6"/>
  <c r="O12" i="6"/>
  <c r="N12" i="6"/>
  <c r="M12" i="6"/>
  <c r="Y11" i="6"/>
  <c r="X11" i="6"/>
  <c r="W11" i="6"/>
  <c r="T11" i="6"/>
  <c r="S11" i="6"/>
  <c r="R11" i="6"/>
  <c r="O11" i="6"/>
  <c r="N11" i="6"/>
  <c r="M11" i="6"/>
  <c r="Y10" i="6"/>
  <c r="X10" i="6"/>
  <c r="Z10" i="6" s="1"/>
  <c r="AA10" i="6" s="1"/>
  <c r="W10" i="6"/>
  <c r="T10" i="6"/>
  <c r="S10" i="6"/>
  <c r="R10" i="6"/>
  <c r="O10" i="6"/>
  <c r="N10" i="6"/>
  <c r="M10" i="6"/>
  <c r="K10" i="6"/>
  <c r="L10" i="6" s="1"/>
  <c r="Y9" i="6"/>
  <c r="X9" i="6"/>
  <c r="W9" i="6"/>
  <c r="T9" i="6"/>
  <c r="S9" i="6"/>
  <c r="R9" i="6"/>
  <c r="O9" i="6"/>
  <c r="N9" i="6"/>
  <c r="M9" i="6"/>
  <c r="Y8" i="6"/>
  <c r="X8" i="6"/>
  <c r="Z8" i="6" s="1"/>
  <c r="AA8" i="6" s="1"/>
  <c r="W8" i="6"/>
  <c r="T8" i="6"/>
  <c r="S8" i="6"/>
  <c r="R8" i="6"/>
  <c r="O8" i="6"/>
  <c r="N8" i="6"/>
  <c r="M8" i="6"/>
  <c r="K8" i="6"/>
  <c r="L8" i="6" s="1"/>
  <c r="Y7" i="6"/>
  <c r="X7" i="6"/>
  <c r="W7" i="6"/>
  <c r="T7" i="6"/>
  <c r="S7" i="6"/>
  <c r="R7" i="6"/>
  <c r="O7" i="6"/>
  <c r="N7" i="6"/>
  <c r="M7" i="6"/>
  <c r="Y6" i="6"/>
  <c r="X6" i="6"/>
  <c r="W6" i="6"/>
  <c r="T6" i="6"/>
  <c r="S6" i="6"/>
  <c r="R6" i="6"/>
  <c r="O6" i="6"/>
  <c r="N6" i="6"/>
  <c r="M6" i="6"/>
  <c r="F10" i="6" l="1"/>
  <c r="G10" i="6" s="1"/>
  <c r="F8" i="6"/>
  <c r="G8" i="6" s="1"/>
  <c r="K12" i="6"/>
  <c r="L12" i="6" s="1"/>
  <c r="F7" i="6"/>
  <c r="G7" i="6" s="1"/>
  <c r="F15" i="6"/>
  <c r="G15" i="6" s="1"/>
  <c r="K9" i="6"/>
  <c r="L9" i="6" s="1"/>
  <c r="K17" i="6"/>
  <c r="L17" i="6" s="1"/>
  <c r="P15" i="6"/>
  <c r="Q15" i="6" s="1"/>
  <c r="F11" i="6"/>
  <c r="G11" i="6" s="1"/>
  <c r="F19" i="6"/>
  <c r="G19" i="6" s="1"/>
  <c r="K21" i="6"/>
  <c r="L21" i="6" s="1"/>
  <c r="Z18" i="6"/>
  <c r="AA18" i="6" s="1"/>
  <c r="Z20" i="6"/>
  <c r="AA20" i="6" s="1"/>
  <c r="Z13" i="6"/>
  <c r="AA13" i="6" s="1"/>
  <c r="Z14" i="6"/>
  <c r="AA14" i="6" s="1"/>
  <c r="F14" i="6"/>
  <c r="G14" i="6" s="1"/>
  <c r="K16" i="6"/>
  <c r="L16" i="6" s="1"/>
  <c r="P8" i="6"/>
  <c r="Q8" i="6" s="1"/>
  <c r="U19" i="6"/>
  <c r="V19" i="6" s="1"/>
  <c r="P6" i="6"/>
  <c r="Q6" i="6" s="1"/>
  <c r="U7" i="6"/>
  <c r="V7" i="6" s="1"/>
  <c r="P9" i="6"/>
  <c r="Q9" i="6" s="1"/>
  <c r="Z12" i="6"/>
  <c r="AA12" i="6" s="1"/>
  <c r="U14" i="6"/>
  <c r="V14" i="6" s="1"/>
  <c r="P16" i="6"/>
  <c r="Q16" i="6" s="1"/>
  <c r="P19" i="6"/>
  <c r="Q19" i="6" s="1"/>
  <c r="P7" i="6"/>
  <c r="Q7" i="6" s="1"/>
  <c r="P11" i="6"/>
  <c r="Q11" i="6" s="1"/>
  <c r="Z15" i="6"/>
  <c r="AA15" i="6" s="1"/>
  <c r="P17" i="6"/>
  <c r="Q17" i="6" s="1"/>
  <c r="Z21" i="6"/>
  <c r="AA21" i="6" s="1"/>
  <c r="U23" i="6"/>
  <c r="V23" i="6" s="1"/>
  <c r="K14" i="6"/>
  <c r="L14" i="6" s="1"/>
  <c r="Z16" i="6"/>
  <c r="AA16" i="6" s="1"/>
  <c r="K19" i="6"/>
  <c r="L19" i="6" s="1"/>
  <c r="K23" i="6"/>
  <c r="L23" i="6" s="1"/>
  <c r="Z6" i="6"/>
  <c r="AA6" i="6" s="1"/>
  <c r="U22" i="6"/>
  <c r="V22" i="6" s="1"/>
  <c r="Z23" i="6"/>
  <c r="AA23" i="6" s="1"/>
  <c r="F22" i="6"/>
  <c r="G22" i="6" s="1"/>
  <c r="K20" i="6"/>
  <c r="L20" i="6" s="1"/>
  <c r="F18" i="6"/>
  <c r="G18" i="6" s="1"/>
  <c r="K18" i="6"/>
  <c r="L18" i="6" s="1"/>
  <c r="K13" i="6"/>
  <c r="L13" i="6" s="1"/>
  <c r="F9" i="6"/>
  <c r="G9" i="6" s="1"/>
  <c r="F13" i="6"/>
  <c r="G13" i="6" s="1"/>
  <c r="F17" i="6"/>
  <c r="G17" i="6" s="1"/>
  <c r="F21" i="6"/>
  <c r="G21" i="6" s="1"/>
  <c r="K6" i="6"/>
  <c r="L6" i="6" s="1"/>
  <c r="F23" i="6"/>
  <c r="G23" i="6" s="1"/>
  <c r="F12" i="6"/>
  <c r="G12" i="6" s="1"/>
  <c r="F16" i="6"/>
  <c r="G16" i="6" s="1"/>
  <c r="F20" i="6"/>
  <c r="G20" i="6" s="1"/>
  <c r="U8" i="6"/>
  <c r="V8" i="6" s="1"/>
  <c r="U11" i="6"/>
  <c r="V11" i="6" s="1"/>
  <c r="U17" i="6"/>
  <c r="V17" i="6" s="1"/>
  <c r="P18" i="6"/>
  <c r="Q18" i="6" s="1"/>
  <c r="Z7" i="6"/>
  <c r="AA7" i="6" s="1"/>
  <c r="U16" i="6"/>
  <c r="V16" i="6" s="1"/>
  <c r="Z9" i="6"/>
  <c r="AA9" i="6" s="1"/>
  <c r="U10" i="6"/>
  <c r="V10" i="6" s="1"/>
  <c r="Z11" i="6"/>
  <c r="AA11" i="6" s="1"/>
  <c r="P12" i="6"/>
  <c r="Q12" i="6" s="1"/>
  <c r="Z17" i="6"/>
  <c r="AA17" i="6" s="1"/>
  <c r="U18" i="6"/>
  <c r="V18" i="6" s="1"/>
  <c r="Z19" i="6"/>
  <c r="AA19" i="6" s="1"/>
  <c r="P20" i="6"/>
  <c r="Q20" i="6" s="1"/>
  <c r="U6" i="6"/>
  <c r="V6" i="6" s="1"/>
  <c r="U9" i="6"/>
  <c r="V9" i="6" s="1"/>
  <c r="P10" i="6"/>
  <c r="Q10" i="6" s="1"/>
  <c r="U12" i="6"/>
  <c r="V12" i="6" s="1"/>
  <c r="U13" i="6"/>
  <c r="V13" i="6" s="1"/>
  <c r="P14" i="6"/>
  <c r="Q14" i="6" s="1"/>
  <c r="U15" i="6"/>
  <c r="V15" i="6" s="1"/>
  <c r="U20" i="6"/>
  <c r="V20" i="6" s="1"/>
  <c r="U21" i="6"/>
  <c r="V21" i="6" s="1"/>
  <c r="P22" i="6"/>
  <c r="Q22" i="6" s="1"/>
  <c r="F6" i="6"/>
  <c r="G6" i="6" s="1"/>
  <c r="FK34" i="3" l="1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E44" i="3" l="1"/>
  <c r="D44" i="3" s="1"/>
  <c r="E49" i="3"/>
  <c r="D49" i="3" s="1"/>
  <c r="G52" i="3"/>
  <c r="F52" i="3" s="1"/>
  <c r="I53" i="3"/>
  <c r="H53" i="3" s="1"/>
  <c r="K54" i="3"/>
  <c r="J54" i="3" s="1"/>
  <c r="E56" i="3"/>
  <c r="D56" i="3" s="1"/>
  <c r="E40" i="3"/>
  <c r="D40" i="3" s="1"/>
  <c r="G43" i="3"/>
  <c r="F43" i="3" s="1"/>
  <c r="I44" i="3"/>
  <c r="H44" i="3" s="1"/>
  <c r="E39" i="3"/>
  <c r="D39" i="3" s="1"/>
  <c r="E45" i="3"/>
  <c r="D45" i="3" s="1"/>
  <c r="I43" i="3"/>
  <c r="H43" i="3" s="1"/>
  <c r="E48" i="3"/>
  <c r="D48" i="3" s="1"/>
  <c r="E54" i="3"/>
  <c r="D54" i="3" s="1"/>
  <c r="I52" i="3"/>
  <c r="H52" i="3" s="1"/>
  <c r="K53" i="3"/>
  <c r="J53" i="3" s="1"/>
  <c r="M54" i="3"/>
  <c r="L54" i="3" s="1"/>
  <c r="E38" i="3"/>
  <c r="D38" i="3" s="1"/>
  <c r="G45" i="3"/>
  <c r="F45" i="3" s="1"/>
  <c r="E47" i="3"/>
  <c r="D47" i="3" s="1"/>
  <c r="E53" i="3"/>
  <c r="D53" i="3" s="1"/>
  <c r="G54" i="3"/>
  <c r="F54" i="3" s="1"/>
  <c r="K52" i="3"/>
  <c r="J52" i="3" s="1"/>
  <c r="M53" i="3"/>
  <c r="L53" i="3" s="1"/>
  <c r="E58" i="3"/>
  <c r="D58" i="3" s="1"/>
  <c r="E43" i="3"/>
  <c r="D43" i="3" s="1"/>
  <c r="G44" i="3"/>
  <c r="F44" i="3" s="1"/>
  <c r="I45" i="3"/>
  <c r="H45" i="3" s="1"/>
  <c r="E52" i="3"/>
  <c r="D52" i="3" s="1"/>
  <c r="G53" i="3"/>
  <c r="F53" i="3" s="1"/>
  <c r="I54" i="3"/>
  <c r="H54" i="3" s="1"/>
  <c r="M52" i="3"/>
  <c r="L52" i="3" s="1"/>
  <c r="E57" i="3"/>
  <c r="D57" i="3" s="1"/>
  <c r="D13" i="5" l="1"/>
  <c r="D6" i="5"/>
  <c r="G12" i="5"/>
  <c r="K14" i="5"/>
  <c r="K7" i="5"/>
  <c r="K5" i="5"/>
  <c r="K12" i="5"/>
  <c r="F14" i="5"/>
  <c r="F7" i="5"/>
  <c r="K6" i="5"/>
  <c r="G5" i="5"/>
  <c r="J6" i="5"/>
  <c r="J13" i="5"/>
  <c r="F5" i="5"/>
  <c r="E5" i="5"/>
  <c r="I6" i="5"/>
  <c r="I13" i="5"/>
  <c r="L6" i="5"/>
  <c r="L13" i="5"/>
  <c r="J7" i="5"/>
  <c r="J14" i="5"/>
  <c r="G6" i="5"/>
  <c r="D50" i="3"/>
  <c r="L7" i="5"/>
  <c r="L14" i="5"/>
  <c r="F6" i="5"/>
  <c r="F13" i="5"/>
  <c r="H6" i="5"/>
  <c r="H13" i="5"/>
  <c r="D5" i="5"/>
  <c r="D12" i="5"/>
  <c r="H14" i="5"/>
  <c r="H7" i="5"/>
  <c r="C5" i="5"/>
  <c r="G7" i="5"/>
  <c r="G14" i="5"/>
  <c r="C13" i="5"/>
  <c r="C6" i="5"/>
  <c r="L5" i="5"/>
  <c r="I14" i="5"/>
  <c r="I7" i="5"/>
  <c r="E6" i="5"/>
  <c r="E13" i="5"/>
  <c r="J5" i="5"/>
  <c r="E14" i="5"/>
  <c r="E7" i="5"/>
  <c r="I5" i="5"/>
  <c r="D7" i="5"/>
  <c r="C7" i="5"/>
  <c r="C14" i="5"/>
  <c r="H5" i="5"/>
  <c r="E41" i="3"/>
  <c r="I55" i="3"/>
  <c r="G46" i="3"/>
  <c r="I46" i="3"/>
  <c r="E59" i="3"/>
  <c r="E55" i="3"/>
  <c r="K55" i="3"/>
  <c r="G55" i="3"/>
  <c r="M55" i="3"/>
  <c r="E46" i="3"/>
  <c r="E50" i="3"/>
  <c r="J12" i="5" l="1"/>
  <c r="J55" i="3"/>
  <c r="D41" i="3"/>
  <c r="C12" i="5"/>
  <c r="F12" i="5"/>
  <c r="H46" i="3"/>
  <c r="D46" i="3"/>
  <c r="D14" i="5"/>
  <c r="D59" i="3"/>
  <c r="L12" i="5"/>
  <c r="D55" i="3"/>
  <c r="G13" i="5"/>
  <c r="E12" i="5"/>
  <c r="F46" i="3"/>
  <c r="F55" i="3"/>
  <c r="H12" i="5"/>
  <c r="I12" i="5"/>
  <c r="H55" i="3"/>
  <c r="L55" i="3"/>
  <c r="K13" i="5"/>
</calcChain>
</file>

<file path=xl/sharedStrings.xml><?xml version="1.0" encoding="utf-8"?>
<sst xmlns="http://schemas.openxmlformats.org/spreadsheetml/2006/main" count="447" uniqueCount="350">
  <si>
    <t xml:space="preserve">                                           Фіші топ (1 жастағы балалар) бастапқы диагностиФаның нәтижелерін бақылау парағы </t>
  </si>
  <si>
    <t>Қосымша 1</t>
  </si>
  <si>
    <t>№</t>
  </si>
  <si>
    <t>Баланың аты - жөні</t>
  </si>
  <si>
    <t xml:space="preserve">   Физикалық қасиеттерді дамыту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</si>
  <si>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</si>
  <si>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</si>
  <si>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</si>
  <si>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 xml:space="preserve">               Әлеуметтік-эмоционалды дағдыларды қалыптастыру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</si>
  <si>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</si>
  <si>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</si>
  <si>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</si>
  <si>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</si>
  <si>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</si>
  <si>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</si>
  <si>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</si>
  <si>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</si>
  <si>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</si>
  <si>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</si>
  <si>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</si>
  <si>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</si>
  <si>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</si>
  <si>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</si>
  <si>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</si>
  <si>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</si>
  <si>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</si>
  <si>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</si>
  <si>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</si>
  <si>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</si>
  <si>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</si>
  <si>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</si>
  <si>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</si>
  <si>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</si>
  <si>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</si>
  <si>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</si>
  <si>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</si>
  <si>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</si>
  <si>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</si>
  <si>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</si>
  <si>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</si>
  <si>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</si>
  <si>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</si>
  <si>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</si>
  <si>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</si>
  <si>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</si>
  <si>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</si>
  <si>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</si>
  <si>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</si>
  <si>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</si>
  <si>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</si>
  <si>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</si>
  <si>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</si>
  <si>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</si>
  <si>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</si>
  <si>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</si>
  <si>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</si>
  <si>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</si>
  <si>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</si>
  <si>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</si>
  <si>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</si>
  <si>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</si>
  <si>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</si>
  <si>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</si>
  <si>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</si>
  <si>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</si>
  <si>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</si>
  <si>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</si>
  <si>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</si>
  <si>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</si>
  <si>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</si>
  <si>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</si>
  <si>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</si>
  <si>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</si>
  <si>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</si>
  <si>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</si>
  <si>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</si>
  <si>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</si>
  <si>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</si>
  <si>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</si>
  <si>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</si>
  <si>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</si>
  <si>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</si>
  <si>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</si>
  <si>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</si>
  <si>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</si>
  <si>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</si>
  <si>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</si>
  <si>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</si>
  <si>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</si>
  <si>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</si>
  <si>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</si>
  <si>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</si>
  <si>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</si>
  <si>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</si>
  <si>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</si>
  <si>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</si>
  <si>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</si>
  <si>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</si>
  <si>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</si>
  <si>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</si>
  <si>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</si>
  <si>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</si>
  <si>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</si>
  <si>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</si>
  <si>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</si>
  <si>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</si>
  <si>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</si>
  <si>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</si>
  <si>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</si>
  <si>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</si>
  <si>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</si>
  <si>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</si>
  <si>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</si>
  <si>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</si>
  <si>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</si>
  <si>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</si>
  <si>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</si>
  <si>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</si>
  <si>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</si>
  <si>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</si>
  <si>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</si>
  <si>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</si>
  <si>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</si>
  <si>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</si>
  <si>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</si>
  <si>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</si>
  <si>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</si>
  <si>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</si>
  <si>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</si>
  <si>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</si>
  <si>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</si>
  <si>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</si>
  <si>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</si>
  <si>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</si>
  <si>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</si>
  <si>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</si>
  <si>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</si>
  <si>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</si>
  <si>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</si>
  <si>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</si>
  <si>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</si>
  <si>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</si>
  <si>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</si>
  <si>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</si>
  <si>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</si>
  <si>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</si>
  <si>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</si>
  <si>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</si>
  <si>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</si>
  <si>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</si>
  <si>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</si>
  <si>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</si>
  <si>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</si>
  <si>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</si>
  <si>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</si>
  <si>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</si>
  <si>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</si>
  <si>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</si>
  <si>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</si>
  <si>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</si>
  <si>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</si>
  <si>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</si>
  <si>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</si>
  <si>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</si>
  <si>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</si>
  <si>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</si>
  <si>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</si>
  <si>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</si>
  <si>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</si>
  <si>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</si>
  <si>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</si>
  <si>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</si>
  <si>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</si>
  <si>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</si>
  <si>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</si>
  <si>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</si>
  <si>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</si>
  <si>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</si>
  <si>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</si>
  <si>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</si>
  <si>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</si>
  <si>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</si>
  <si>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</si>
  <si>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</si>
  <si>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</si>
  <si>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</si>
  <si>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</si>
  <si>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</si>
  <si>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</si>
  <si>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</si>
  <si>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</si>
  <si>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</si>
  <si>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</si>
  <si>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</si>
  <si>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</si>
  <si>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</si>
  <si>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</si>
  <si>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</si>
  <si>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</si>
  <si>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</si>
  <si>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</si>
  <si>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</si>
  <si>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</si>
  <si>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</si>
  <si>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</si>
  <si>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</si>
  <si>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</si>
  <si>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</si>
  <si>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</si>
  <si>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</si>
  <si>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</si>
  <si>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</si>
  <si>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</si>
  <si>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</si>
  <si>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</si>
  <si>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</si>
  <si>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</si>
  <si>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</si>
  <si>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</si>
  <si>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</si>
  <si>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</si>
  <si>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</si>
  <si>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</si>
  <si>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</si>
  <si>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</si>
  <si>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</si>
  <si>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</si>
  <si>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</si>
  <si>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</si>
  <si>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</si>
  <si>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</si>
  <si>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</si>
  <si>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</si>
  <si>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</si>
  <si>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</si>
  <si>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</si>
  <si>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</si>
  <si>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</si>
  <si>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</si>
  <si>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</si>
  <si>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</si>
  <si>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</si>
  <si>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</si>
  <si>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</si>
  <si>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</si>
  <si>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</si>
  <si>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</si>
  <si>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</si>
  <si>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</si>
  <si>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</si>
  <si>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</si>
  <si>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</si>
  <si>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</si>
  <si>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</si>
  <si>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</si>
  <si>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</si>
  <si>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</si>
  <si>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</si>
  <si>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</si>
  <si>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</si>
  <si>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</si>
  <si>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</si>
  <si>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</si>
  <si>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</si>
  <si>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</si>
  <si>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</si>
  <si>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</si>
  <si>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</si>
  <si>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</si>
  <si>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</si>
  <si>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</si>
  <si>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</si>
  <si>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</si>
  <si>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</si>
  <si>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</si>
  <si>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</si>
  <si>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</si>
  <si>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</si>
  <si>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</si>
  <si>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</si>
  <si>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</si>
  <si>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</si>
  <si>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</si>
  <si>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</si>
  <si>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</si>
  <si>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</si>
  <si>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</si>
  <si>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</si>
  <si>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</si>
  <si>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</si>
  <si>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</si>
  <si>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</si>
  <si>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</si>
  <si>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</si>
  <si>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</si>
  <si>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</si>
  <si>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</si>
  <si>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</si>
  <si>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</si>
  <si>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</si>
  <si>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</si>
  <si>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</si>
  <si>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</si>
  <si>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</si>
  <si>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</si>
  <si>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</si>
  <si>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</si>
  <si>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</si>
  <si>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Пайыздық көрсеткіш</t>
  </si>
  <si>
    <t>Деңгей</t>
  </si>
  <si>
    <t xml:space="preserve">Жапсыру </t>
  </si>
  <si>
    <t>Сандық көрсеткіш</t>
  </si>
  <si>
    <t>Тәрбиешінің аты-жөні:</t>
  </si>
  <si>
    <t>Ортаңғы жас тобына арналған (3 жастағы балалар)  2023-2024 оқу жылындағы білім деңгейінің және білім беру салаларының  салыстырмалы мониторингі</t>
  </si>
  <si>
    <t>Таным</t>
  </si>
  <si>
    <t xml:space="preserve">Таным </t>
  </si>
  <si>
    <t xml:space="preserve"> Кіші жас тобының  2023-2024 оқу жылындағы білім деңгейінің және білім беру салаларының  салыстырмалы мониторингінің қорытындысы бойынша баланың жеке даму деңгейлері </t>
  </si>
  <si>
    <t xml:space="preserve"> Танымдық және зияткерлік дағдыларды дамыту </t>
  </si>
  <si>
    <t xml:space="preserve"> Әлеуметтік-эмоционалды дағдыларды қалыптастыру</t>
  </si>
  <si>
    <t>Орта балл</t>
  </si>
  <si>
    <t>ІІІ</t>
  </si>
  <si>
    <t>ІІ</t>
  </si>
  <si>
    <t>І</t>
  </si>
  <si>
    <t>Алмас Айвар</t>
  </si>
  <si>
    <t>Амангелді Айбар Темірханұлы</t>
  </si>
  <si>
    <t>Базарбай Гулдария Серікболқызы</t>
  </si>
  <si>
    <t>Балғынбай Әліби Азаматұлы</t>
  </si>
  <si>
    <t>Бердалы Нариман Бейбарысұлы</t>
  </si>
  <si>
    <t>Берік Әдемі Даулетқызы</t>
  </si>
  <si>
    <t>Ғайнадин Сардар Бауржанұлы</t>
  </si>
  <si>
    <t>Давлеталина Амирина Амировна</t>
  </si>
  <si>
    <t>Еламан Аль Адил Нұртайұлы</t>
  </si>
  <si>
    <t>Жоламан Али Рахимжанұлы</t>
  </si>
  <si>
    <t>Жолдыбай Адина Азаматқызы</t>
  </si>
  <si>
    <t>Күмісбай Адия Нұрбекқызы</t>
  </si>
  <si>
    <t>Қайдар Аңсар Эльдарұлы</t>
  </si>
  <si>
    <t>Нұрлыбек Асылым Тамирланқызы</t>
  </si>
  <si>
    <t>Омирбай Кайсар Габитулы</t>
  </si>
  <si>
    <t>Оразалиев Ислам Дарханович</t>
  </si>
  <si>
    <t>Оразалиева Медина Мұхтаровна</t>
  </si>
  <si>
    <t>Рахман Ажар Жолдыбайқызы</t>
  </si>
  <si>
    <t>Сарсенғали Айбар Арманұлы</t>
  </si>
  <si>
    <t>Саттыбалдина Меруерт Мирасовна</t>
  </si>
  <si>
    <t>Серикова Арайлым Альбековна</t>
  </si>
  <si>
    <t>Смадияров Әли Дулатұлы</t>
  </si>
  <si>
    <t>Сорокина Кира Максимовна</t>
  </si>
  <si>
    <t>Талғатов Абдулла Фархалұлы</t>
  </si>
  <si>
    <t>Таубаев Жан Дауренович</t>
  </si>
  <si>
    <t xml:space="preserve">                               Тәрбиешілер; Азирбекова Г К   Камбарова Ж М</t>
  </si>
  <si>
    <t xml:space="preserve">                                  Оқу жылы: 2024-2025                      Ересек топ"Балапан"            Өткізу кезеңі: бастапқы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</si>
</sst>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\ @"/>
  </numFmts>
  <fonts count="20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1" fillId="0" borderId="0" applyBorder="0" applyProtection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4" xfId="0" applyBorder="1"/>
    <xf numFmtId="1" fontId="9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1" fontId="9" fillId="2" borderId="6" xfId="0" applyNumberFormat="1" applyFont="1" applyFill="1" applyBorder="1" applyAlignment="1">
      <alignment horizontal="center"/>
    </xf>
    <xf numFmtId="0" fontId="0" fillId="0" borderId="3" xfId="0" applyBorder="1"/>
    <xf numFmtId="1" fontId="0" fillId="0" borderId="2" xfId="0" applyNumberFormat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12" fillId="0" borderId="0" xfId="0" applyFont="1"/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/>
    <xf numFmtId="164" fontId="15" fillId="0" borderId="1" xfId="0" applyNumberFormat="1" applyFont="1" applyBorder="1"/>
    <xf numFmtId="0" fontId="14" fillId="5" borderId="0" xfId="0" applyFont="1" applyFill="1"/>
    <xf numFmtId="164" fontId="15" fillId="0" borderId="0" xfId="0" applyNumberFormat="1" applyFont="1"/>
    <xf numFmtId="1" fontId="15" fillId="0" borderId="1" xfId="0" applyNumberFormat="1" applyFont="1" applyBorder="1"/>
    <xf numFmtId="1" fontId="0" fillId="0" borderId="0" xfId="0" applyNumberFormat="1"/>
    <xf numFmtId="1" fontId="0" fillId="0" borderId="7" xfId="0" applyNumberFormat="1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/>
    <xf numFmtId="0" fontId="19" fillId="0" borderId="1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vertical="top" wrapText="1"/>
    </xf>
    <xf numFmtId="0" fontId="0" fillId="0" borderId="9" xfId="0" applyBorder="1"/>
    <xf numFmtId="164" fontId="0" fillId="0" borderId="9" xfId="0" applyNumberFormat="1" applyBorder="1"/>
    <xf numFmtId="164" fontId="0" fillId="0" borderId="9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9" fillId="0" borderId="6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758385845763549E-2"/>
          <c:y val="2.139022944712558E-2"/>
          <c:w val="0.8148923145170236"/>
          <c:h val="0.718397187984010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Диограмма!$B$5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Диограмма!$C$5:$L$5</c:f>
              <c:numCache>
                <c:formatCode>0.0</c:formatCode>
                <c:ptCount val="10"/>
                <c:pt idx="0">
                  <c:v>24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24</c:v>
                </c:pt>
                <c:pt idx="5">
                  <c:v>24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2-43C0-880F-7E4ED4C3DF47}"/>
            </c:ext>
          </c:extLst>
        </c:ser>
        <c:ser>
          <c:idx val="1"/>
          <c:order val="1"/>
          <c:tx>
            <c:strRef>
              <c:f>Диограмма!$B$6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Диограмма!$C$6:$L$6</c:f>
              <c:numCache>
                <c:formatCode>0.0</c:formatCode>
                <c:ptCount val="10"/>
                <c:pt idx="0">
                  <c:v>56</c:v>
                </c:pt>
                <c:pt idx="1">
                  <c:v>64</c:v>
                </c:pt>
                <c:pt idx="2">
                  <c:v>64</c:v>
                </c:pt>
                <c:pt idx="3">
                  <c:v>64</c:v>
                </c:pt>
                <c:pt idx="4">
                  <c:v>56</c:v>
                </c:pt>
                <c:pt idx="5">
                  <c:v>56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2-43C0-880F-7E4ED4C3DF47}"/>
            </c:ext>
          </c:extLst>
        </c:ser>
        <c:ser>
          <c:idx val="2"/>
          <c:order val="2"/>
          <c:tx>
            <c:strRef>
              <c:f>Диограмма!$B$7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Диограмма!$C$7:$L$7</c:f>
              <c:numCache>
                <c:formatCode>0.0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2-43C0-880F-7E4ED4C3D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033216"/>
        <c:axId val="201034752"/>
        <c:axId val="0"/>
      </c:bar3DChart>
      <c:catAx>
        <c:axId val="201033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1034752"/>
        <c:crosses val="autoZero"/>
        <c:auto val="1"/>
        <c:lblAlgn val="ctr"/>
        <c:lblOffset val="100"/>
        <c:noMultiLvlLbl val="0"/>
      </c:catAx>
      <c:valAx>
        <c:axId val="2010347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1033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Диограмма!$B$12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Диограмма!$C$11:$L$11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 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Диограмма!$C$12:$L$12</c:f>
              <c:numCache>
                <c:formatCode>0</c:formatCode>
                <c:ptCount val="10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3-450B-8CCD-736A93B9B5BE}"/>
            </c:ext>
          </c:extLst>
        </c:ser>
        <c:ser>
          <c:idx val="1"/>
          <c:order val="1"/>
          <c:tx>
            <c:strRef>
              <c:f>Диограмма!$B$13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cat>
            <c:strRef>
              <c:f>Диограмма!$C$11:$L$11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 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Диограмма!$C$13:$L$13</c:f>
              <c:numCache>
                <c:formatCode>0</c:formatCode>
                <c:ptCount val="10"/>
                <c:pt idx="0">
                  <c:v>14.000000000000002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14.000000000000002</c:v>
                </c:pt>
                <c:pt idx="5">
                  <c:v>14.000000000000002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3-450B-8CCD-736A93B9B5BE}"/>
            </c:ext>
          </c:extLst>
        </c:ser>
        <c:ser>
          <c:idx val="2"/>
          <c:order val="2"/>
          <c:tx>
            <c:strRef>
              <c:f>Диограмма!$B$14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cat>
            <c:strRef>
              <c:f>Диограмма!$C$11:$L$11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 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Диограмма!$C$14:$L$14</c:f>
              <c:numCache>
                <c:formatCode>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73-450B-8CCD-736A93B9B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2855168"/>
        <c:axId val="202856704"/>
        <c:axId val="0"/>
      </c:bar3DChart>
      <c:catAx>
        <c:axId val="20285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856704"/>
        <c:crosses val="autoZero"/>
        <c:auto val="1"/>
        <c:lblAlgn val="ctr"/>
        <c:lblOffset val="100"/>
        <c:noMultiLvlLbl val="0"/>
      </c:catAx>
      <c:valAx>
        <c:axId val="2028567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2855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38100</xdr:rowOff>
    </xdr:from>
    <xdr:to>
      <xdr:col>12</xdr:col>
      <xdr:colOff>171450</xdr:colOff>
      <xdr:row>34</xdr:row>
      <xdr:rowOff>114299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36</xdr:row>
      <xdr:rowOff>57149</xdr:rowOff>
    </xdr:from>
    <xdr:to>
      <xdr:col>12</xdr:col>
      <xdr:colOff>152399</xdr:colOff>
      <xdr:row>54</xdr:row>
      <xdr:rowOff>9524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_&#1050;&#1110;&#1096;&#1110;_&#1078;&#1072;&#1089;_&#1090;&#1086;&#1073;&#1099;_&#1076;&#1077;&#1187;&#1075;&#1077;&#1080;&#774;,_&#1076;&#1080;&#1072;&#1075;&#1088;&#1072;&#1084;&#1084;&#107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іші топ "/>
      <sheetName val="Диаграмма"/>
      <sheetName val="жеке даму деңгейдері"/>
      <sheetName val="БДК 1"/>
      <sheetName val="БДК 2"/>
      <sheetName val="БДК 3"/>
      <sheetName val="БДК 4"/>
      <sheetName val="БДК 5"/>
      <sheetName val="БДК 6"/>
      <sheetName val="БДК 7"/>
      <sheetName val="БДК 8"/>
      <sheetName val="БДК 9"/>
      <sheetName val="БДК 10"/>
      <sheetName val="БДК 11"/>
      <sheetName val="БДК 12"/>
      <sheetName val="БДК 13"/>
      <sheetName val="БДК 14"/>
      <sheetName val="БДК 15"/>
      <sheetName val="БДК 16"/>
      <sheetName val="БДК 17"/>
      <sheetName val="БДК 18"/>
      <sheetName val="БДК 19"/>
      <sheetName val="БДК 20"/>
      <sheetName val="БДК 21"/>
      <sheetName val="БДК 22"/>
      <sheetName val="БДК 23"/>
      <sheetName val="БДК 24"/>
      <sheetName val="БДК 25"/>
      <sheetName val="БДК 26"/>
      <sheetName val="БДК 27"/>
      <sheetName val="БДК 28"/>
      <sheetName val="БДК 29"/>
      <sheetName val="БДК 30"/>
      <sheetName val="БДК 31"/>
      <sheetName val="БДК 32"/>
      <sheetName val="БДК 33"/>
      <sheetName val="БДК 34"/>
      <sheetName val="БДК 35"/>
      <sheetName val="деңгей"/>
      <sheetName val="мәні"/>
    </sheetNames>
    <sheetDataSet>
      <sheetData sheetId="0">
        <row r="15">
          <cell r="B15" t="str">
            <v>Ділдабай Султан</v>
          </cell>
          <cell r="AM15">
            <v>1</v>
          </cell>
          <cell r="AP15">
            <v>1</v>
          </cell>
          <cell r="AS15">
            <v>1</v>
          </cell>
          <cell r="AV15">
            <v>1</v>
          </cell>
          <cell r="AY15">
            <v>1</v>
          </cell>
          <cell r="BB15">
            <v>1</v>
          </cell>
          <cell r="BE15">
            <v>1</v>
          </cell>
          <cell r="BH15">
            <v>1</v>
          </cell>
          <cell r="BK15">
            <v>1</v>
          </cell>
          <cell r="BN15">
            <v>1</v>
          </cell>
          <cell r="BQ15">
            <v>1</v>
          </cell>
          <cell r="BT15">
            <v>1</v>
          </cell>
          <cell r="BW15">
            <v>1</v>
          </cell>
          <cell r="BZ15">
            <v>1</v>
          </cell>
          <cell r="CC15">
            <v>1</v>
          </cell>
          <cell r="CF15">
            <v>1</v>
          </cell>
          <cell r="CI15">
            <v>1</v>
          </cell>
          <cell r="CL15">
            <v>1</v>
          </cell>
          <cell r="CO15">
            <v>1</v>
          </cell>
          <cell r="CR15">
            <v>1</v>
          </cell>
          <cell r="CU15">
            <v>1</v>
          </cell>
          <cell r="CX15">
            <v>1</v>
          </cell>
          <cell r="DA15">
            <v>1</v>
          </cell>
          <cell r="DD15">
            <v>1</v>
          </cell>
          <cell r="DG15">
            <v>1</v>
          </cell>
          <cell r="DJ15">
            <v>1</v>
          </cell>
          <cell r="DM15">
            <v>1</v>
          </cell>
          <cell r="DP15">
            <v>1</v>
          </cell>
        </row>
        <row r="16">
          <cell r="AN16">
            <v>1</v>
          </cell>
          <cell r="AQ16">
            <v>1</v>
          </cell>
          <cell r="AT16">
            <v>1</v>
          </cell>
          <cell r="AW16">
            <v>1</v>
          </cell>
          <cell r="AZ16">
            <v>1</v>
          </cell>
          <cell r="BC16">
            <v>1</v>
          </cell>
          <cell r="BF16">
            <v>1</v>
          </cell>
          <cell r="BI16">
            <v>1</v>
          </cell>
          <cell r="BL16">
            <v>1</v>
          </cell>
          <cell r="BO16">
            <v>1</v>
          </cell>
          <cell r="BR16">
            <v>1</v>
          </cell>
          <cell r="BU16">
            <v>1</v>
          </cell>
          <cell r="BW16">
            <v>1</v>
          </cell>
          <cell r="CA16">
            <v>1</v>
          </cell>
          <cell r="CD16">
            <v>1</v>
          </cell>
          <cell r="CG16">
            <v>1</v>
          </cell>
          <cell r="CJ16">
            <v>1</v>
          </cell>
          <cell r="CM16">
            <v>1</v>
          </cell>
          <cell r="CP16">
            <v>1</v>
          </cell>
          <cell r="CS16">
            <v>1</v>
          </cell>
          <cell r="CV16">
            <v>1</v>
          </cell>
          <cell r="CY16">
            <v>1</v>
          </cell>
          <cell r="DB16">
            <v>1</v>
          </cell>
          <cell r="DE16">
            <v>1</v>
          </cell>
          <cell r="DG16">
            <v>1</v>
          </cell>
          <cell r="DJ16">
            <v>1</v>
          </cell>
          <cell r="DM16">
            <v>1</v>
          </cell>
          <cell r="DP16">
            <v>1</v>
          </cell>
        </row>
        <row r="17">
          <cell r="AM17">
            <v>1</v>
          </cell>
          <cell r="AP17">
            <v>1</v>
          </cell>
          <cell r="AS17">
            <v>1</v>
          </cell>
          <cell r="AV17">
            <v>1</v>
          </cell>
          <cell r="AY17">
            <v>1</v>
          </cell>
          <cell r="BB17">
            <v>1</v>
          </cell>
          <cell r="BE17">
            <v>1</v>
          </cell>
          <cell r="BH17">
            <v>1</v>
          </cell>
          <cell r="BK17">
            <v>1</v>
          </cell>
          <cell r="BN17">
            <v>1</v>
          </cell>
          <cell r="BQ17">
            <v>1</v>
          </cell>
          <cell r="BT17">
            <v>1</v>
          </cell>
          <cell r="BW17">
            <v>1</v>
          </cell>
          <cell r="BZ17">
            <v>1</v>
          </cell>
          <cell r="CC17">
            <v>1</v>
          </cell>
          <cell r="CF17">
            <v>1</v>
          </cell>
          <cell r="CI17">
            <v>1</v>
          </cell>
          <cell r="CL17">
            <v>1</v>
          </cell>
          <cell r="CO17">
            <v>1</v>
          </cell>
          <cell r="CR17">
            <v>1</v>
          </cell>
          <cell r="CU17">
            <v>1</v>
          </cell>
          <cell r="CX17">
            <v>1</v>
          </cell>
          <cell r="DA17">
            <v>1</v>
          </cell>
          <cell r="DD17">
            <v>1</v>
          </cell>
          <cell r="DG17">
            <v>1</v>
          </cell>
          <cell r="DJ17">
            <v>1</v>
          </cell>
          <cell r="DM17">
            <v>1</v>
          </cell>
          <cell r="DP17">
            <v>1</v>
          </cell>
        </row>
        <row r="18">
          <cell r="AN18">
            <v>1</v>
          </cell>
          <cell r="AQ18">
            <v>1</v>
          </cell>
          <cell r="AS18">
            <v>1</v>
          </cell>
          <cell r="AV18">
            <v>1</v>
          </cell>
          <cell r="AY18">
            <v>1</v>
          </cell>
          <cell r="BB18">
            <v>1</v>
          </cell>
          <cell r="BE18">
            <v>1</v>
          </cell>
          <cell r="BH18">
            <v>1</v>
          </cell>
          <cell r="BK18">
            <v>1</v>
          </cell>
          <cell r="BN18">
            <v>1</v>
          </cell>
          <cell r="BQ18">
            <v>1</v>
          </cell>
          <cell r="BT18">
            <v>1</v>
          </cell>
          <cell r="BX18">
            <v>1</v>
          </cell>
          <cell r="BZ18">
            <v>1</v>
          </cell>
          <cell r="CC18">
            <v>1</v>
          </cell>
          <cell r="CF18">
            <v>1</v>
          </cell>
          <cell r="CI18">
            <v>1</v>
          </cell>
          <cell r="CL18">
            <v>1</v>
          </cell>
          <cell r="CO18">
            <v>1</v>
          </cell>
          <cell r="CR18">
            <v>1</v>
          </cell>
          <cell r="CU18">
            <v>1</v>
          </cell>
          <cell r="CX18">
            <v>1</v>
          </cell>
          <cell r="DA18">
            <v>1</v>
          </cell>
          <cell r="DD18">
            <v>1</v>
          </cell>
          <cell r="DG18">
            <v>1</v>
          </cell>
          <cell r="DJ18">
            <v>1</v>
          </cell>
          <cell r="DM18">
            <v>1</v>
          </cell>
          <cell r="DP18">
            <v>1</v>
          </cell>
        </row>
        <row r="19">
          <cell r="AM19">
            <v>1</v>
          </cell>
          <cell r="AP19">
            <v>1</v>
          </cell>
          <cell r="AS19">
            <v>1</v>
          </cell>
          <cell r="AV19">
            <v>1</v>
          </cell>
          <cell r="AY19">
            <v>1</v>
          </cell>
          <cell r="BB19">
            <v>1</v>
          </cell>
          <cell r="BE19">
            <v>1</v>
          </cell>
          <cell r="BH19">
            <v>1</v>
          </cell>
          <cell r="BK19">
            <v>1</v>
          </cell>
          <cell r="BN19">
            <v>1</v>
          </cell>
          <cell r="BQ19">
            <v>1</v>
          </cell>
          <cell r="BT19">
            <v>1</v>
          </cell>
          <cell r="BX19">
            <v>1</v>
          </cell>
          <cell r="BZ19">
            <v>1</v>
          </cell>
          <cell r="CC19">
            <v>1</v>
          </cell>
          <cell r="CF19">
            <v>1</v>
          </cell>
          <cell r="CI19">
            <v>1</v>
          </cell>
          <cell r="CL19">
            <v>1</v>
          </cell>
          <cell r="CO19">
            <v>1</v>
          </cell>
          <cell r="CR19">
            <v>1</v>
          </cell>
          <cell r="CU19">
            <v>1</v>
          </cell>
          <cell r="CX19">
            <v>1</v>
          </cell>
          <cell r="DA19">
            <v>1</v>
          </cell>
          <cell r="DD19">
            <v>1</v>
          </cell>
          <cell r="DG19">
            <v>1</v>
          </cell>
          <cell r="DJ19">
            <v>1</v>
          </cell>
          <cell r="DM19">
            <v>1</v>
          </cell>
          <cell r="DP19">
            <v>1</v>
          </cell>
        </row>
        <row r="20">
          <cell r="AN20">
            <v>1</v>
          </cell>
          <cell r="AQ20">
            <v>1</v>
          </cell>
          <cell r="AS20">
            <v>1</v>
          </cell>
          <cell r="AV20">
            <v>1</v>
          </cell>
          <cell r="AY20">
            <v>1</v>
          </cell>
          <cell r="BB20">
            <v>1</v>
          </cell>
          <cell r="BE20">
            <v>1</v>
          </cell>
          <cell r="BH20">
            <v>1</v>
          </cell>
          <cell r="BK20">
            <v>1</v>
          </cell>
          <cell r="BN20">
            <v>1</v>
          </cell>
          <cell r="BQ20">
            <v>1</v>
          </cell>
          <cell r="BT20">
            <v>1</v>
          </cell>
          <cell r="BX20">
            <v>1</v>
          </cell>
          <cell r="BZ20">
            <v>1</v>
          </cell>
          <cell r="CC20">
            <v>1</v>
          </cell>
          <cell r="CF20">
            <v>1</v>
          </cell>
          <cell r="CI20">
            <v>1</v>
          </cell>
          <cell r="CL20">
            <v>1</v>
          </cell>
          <cell r="CO20">
            <v>1</v>
          </cell>
          <cell r="CR20">
            <v>1</v>
          </cell>
          <cell r="CU20">
            <v>1</v>
          </cell>
          <cell r="CX20">
            <v>1</v>
          </cell>
          <cell r="DA20">
            <v>1</v>
          </cell>
          <cell r="DD20">
            <v>1</v>
          </cell>
          <cell r="DG20">
            <v>1</v>
          </cell>
          <cell r="DJ20">
            <v>1</v>
          </cell>
          <cell r="DM20">
            <v>1</v>
          </cell>
          <cell r="DP20">
            <v>1</v>
          </cell>
        </row>
        <row r="21">
          <cell r="AM21">
            <v>1</v>
          </cell>
          <cell r="AP21">
            <v>1</v>
          </cell>
          <cell r="AS21">
            <v>1</v>
          </cell>
          <cell r="AV21">
            <v>1</v>
          </cell>
          <cell r="AY21">
            <v>1</v>
          </cell>
          <cell r="BB21">
            <v>1</v>
          </cell>
          <cell r="BE21">
            <v>1</v>
          </cell>
          <cell r="BH21">
            <v>1</v>
          </cell>
          <cell r="BK21">
            <v>1</v>
          </cell>
          <cell r="BN21">
            <v>1</v>
          </cell>
          <cell r="BQ21">
            <v>1</v>
          </cell>
          <cell r="BT21">
            <v>1</v>
          </cell>
          <cell r="BW21">
            <v>1</v>
          </cell>
          <cell r="BZ21">
            <v>1</v>
          </cell>
          <cell r="CC21">
            <v>1</v>
          </cell>
          <cell r="CF21">
            <v>1</v>
          </cell>
          <cell r="CI21">
            <v>1</v>
          </cell>
          <cell r="CL21">
            <v>1</v>
          </cell>
          <cell r="CO21">
            <v>1</v>
          </cell>
          <cell r="CR21">
            <v>1</v>
          </cell>
          <cell r="CU21">
            <v>1</v>
          </cell>
          <cell r="CX21">
            <v>1</v>
          </cell>
          <cell r="DA21">
            <v>1</v>
          </cell>
          <cell r="DD21">
            <v>1</v>
          </cell>
          <cell r="DH21">
            <v>1</v>
          </cell>
          <cell r="DK21">
            <v>1</v>
          </cell>
          <cell r="DN21">
            <v>1</v>
          </cell>
          <cell r="DQ21">
            <v>1</v>
          </cell>
        </row>
        <row r="22">
          <cell r="AM22">
            <v>1</v>
          </cell>
          <cell r="AP22">
            <v>1</v>
          </cell>
          <cell r="AS22">
            <v>1</v>
          </cell>
          <cell r="AV22">
            <v>1</v>
          </cell>
          <cell r="AY22">
            <v>1</v>
          </cell>
          <cell r="BB22">
            <v>1</v>
          </cell>
          <cell r="BE22">
            <v>1</v>
          </cell>
          <cell r="BH22">
            <v>1</v>
          </cell>
          <cell r="BK22">
            <v>1</v>
          </cell>
          <cell r="BN22">
            <v>1</v>
          </cell>
          <cell r="BQ22">
            <v>1</v>
          </cell>
          <cell r="BT22">
            <v>1</v>
          </cell>
          <cell r="BX22">
            <v>1</v>
          </cell>
          <cell r="BZ22">
            <v>1</v>
          </cell>
          <cell r="CC22">
            <v>1</v>
          </cell>
          <cell r="CF22">
            <v>1</v>
          </cell>
          <cell r="CI22">
            <v>1</v>
          </cell>
          <cell r="CL22">
            <v>1</v>
          </cell>
          <cell r="CO22">
            <v>1</v>
          </cell>
          <cell r="CR22">
            <v>1</v>
          </cell>
          <cell r="CU22">
            <v>1</v>
          </cell>
          <cell r="CX22">
            <v>1</v>
          </cell>
          <cell r="DA22">
            <v>1</v>
          </cell>
          <cell r="DD22">
            <v>1</v>
          </cell>
          <cell r="DG22">
            <v>1</v>
          </cell>
          <cell r="DJ22">
            <v>1</v>
          </cell>
          <cell r="DM22">
            <v>1</v>
          </cell>
          <cell r="DP22">
            <v>1</v>
          </cell>
        </row>
        <row r="23">
          <cell r="AM23">
            <v>1</v>
          </cell>
          <cell r="AP23">
            <v>1</v>
          </cell>
          <cell r="AT23">
            <v>1</v>
          </cell>
          <cell r="AW23">
            <v>1</v>
          </cell>
          <cell r="AZ23">
            <v>1</v>
          </cell>
          <cell r="BC23">
            <v>1</v>
          </cell>
          <cell r="BF23">
            <v>1</v>
          </cell>
          <cell r="BI23">
            <v>1</v>
          </cell>
          <cell r="BL23">
            <v>1</v>
          </cell>
          <cell r="BO23">
            <v>1</v>
          </cell>
          <cell r="BR23">
            <v>1</v>
          </cell>
          <cell r="BU23">
            <v>1</v>
          </cell>
          <cell r="BW23">
            <v>1</v>
          </cell>
          <cell r="CA23">
            <v>1</v>
          </cell>
          <cell r="CD23">
            <v>1</v>
          </cell>
          <cell r="CG23">
            <v>1</v>
          </cell>
          <cell r="CJ23">
            <v>1</v>
          </cell>
          <cell r="CM23">
            <v>1</v>
          </cell>
          <cell r="CP23">
            <v>1</v>
          </cell>
          <cell r="CS23">
            <v>1</v>
          </cell>
          <cell r="CV23">
            <v>1</v>
          </cell>
          <cell r="CY23">
            <v>1</v>
          </cell>
          <cell r="DB23">
            <v>1</v>
          </cell>
          <cell r="DE23">
            <v>1</v>
          </cell>
          <cell r="DG23">
            <v>1</v>
          </cell>
          <cell r="DJ23">
            <v>1</v>
          </cell>
          <cell r="DM23">
            <v>1</v>
          </cell>
          <cell r="DP23">
            <v>1</v>
          </cell>
        </row>
        <row r="24">
          <cell r="AN24">
            <v>1</v>
          </cell>
          <cell r="AQ24">
            <v>1</v>
          </cell>
          <cell r="AT24">
            <v>1</v>
          </cell>
          <cell r="AW24">
            <v>1</v>
          </cell>
          <cell r="AZ24">
            <v>1</v>
          </cell>
          <cell r="BC24">
            <v>1</v>
          </cell>
          <cell r="BF24">
            <v>1</v>
          </cell>
          <cell r="BI24">
            <v>1</v>
          </cell>
          <cell r="BL24">
            <v>1</v>
          </cell>
          <cell r="BO24">
            <v>1</v>
          </cell>
          <cell r="BR24">
            <v>1</v>
          </cell>
          <cell r="BU24">
            <v>1</v>
          </cell>
          <cell r="BX24">
            <v>1</v>
          </cell>
          <cell r="BZ24">
            <v>1</v>
          </cell>
          <cell r="CC24">
            <v>1</v>
          </cell>
          <cell r="CF24">
            <v>1</v>
          </cell>
          <cell r="CI24">
            <v>1</v>
          </cell>
          <cell r="CL24">
            <v>1</v>
          </cell>
          <cell r="CO24">
            <v>1</v>
          </cell>
          <cell r="CR24">
            <v>1</v>
          </cell>
          <cell r="CU24">
            <v>1</v>
          </cell>
          <cell r="CX24">
            <v>1</v>
          </cell>
          <cell r="DA24">
            <v>1</v>
          </cell>
          <cell r="DD24">
            <v>1</v>
          </cell>
          <cell r="DH24">
            <v>1</v>
          </cell>
          <cell r="DK24">
            <v>1</v>
          </cell>
          <cell r="DN24">
            <v>1</v>
          </cell>
          <cell r="DQ24">
            <v>1</v>
          </cell>
        </row>
        <row r="25">
          <cell r="AM25">
            <v>1</v>
          </cell>
          <cell r="AP25">
            <v>1</v>
          </cell>
          <cell r="AT25">
            <v>1</v>
          </cell>
          <cell r="AW25">
            <v>1</v>
          </cell>
          <cell r="AZ25">
            <v>1</v>
          </cell>
          <cell r="BC25">
            <v>1</v>
          </cell>
          <cell r="BF25">
            <v>1</v>
          </cell>
          <cell r="BI25">
            <v>1</v>
          </cell>
          <cell r="BL25">
            <v>1</v>
          </cell>
          <cell r="BO25">
            <v>1</v>
          </cell>
          <cell r="BR25">
            <v>1</v>
          </cell>
          <cell r="BU25">
            <v>1</v>
          </cell>
          <cell r="BW25">
            <v>1</v>
          </cell>
          <cell r="CA25">
            <v>1</v>
          </cell>
          <cell r="CD25">
            <v>1</v>
          </cell>
          <cell r="CG25">
            <v>1</v>
          </cell>
          <cell r="CJ25">
            <v>1</v>
          </cell>
          <cell r="CM25">
            <v>1</v>
          </cell>
          <cell r="CP25">
            <v>1</v>
          </cell>
          <cell r="CS25">
            <v>1</v>
          </cell>
          <cell r="CV25">
            <v>1</v>
          </cell>
          <cell r="CY25">
            <v>1</v>
          </cell>
          <cell r="DB25">
            <v>1</v>
          </cell>
          <cell r="DE25">
            <v>1</v>
          </cell>
          <cell r="DG25">
            <v>1</v>
          </cell>
          <cell r="DJ25">
            <v>1</v>
          </cell>
          <cell r="DM25">
            <v>1</v>
          </cell>
          <cell r="DP25">
            <v>1</v>
          </cell>
        </row>
        <row r="26">
          <cell r="AM26">
            <v>1</v>
          </cell>
          <cell r="AP26">
            <v>1</v>
          </cell>
          <cell r="AS26">
            <v>1</v>
          </cell>
          <cell r="AV26">
            <v>1</v>
          </cell>
          <cell r="AY26">
            <v>1</v>
          </cell>
          <cell r="BB26">
            <v>1</v>
          </cell>
          <cell r="BE26">
            <v>1</v>
          </cell>
          <cell r="BH26">
            <v>1</v>
          </cell>
          <cell r="BK26">
            <v>1</v>
          </cell>
          <cell r="BN26">
            <v>1</v>
          </cell>
          <cell r="BQ26">
            <v>1</v>
          </cell>
          <cell r="BT26">
            <v>1</v>
          </cell>
          <cell r="BW26">
            <v>1</v>
          </cell>
          <cell r="CA26">
            <v>1</v>
          </cell>
          <cell r="CD26">
            <v>1</v>
          </cell>
          <cell r="CG26">
            <v>1</v>
          </cell>
          <cell r="CJ26">
            <v>1</v>
          </cell>
          <cell r="CM26">
            <v>1</v>
          </cell>
          <cell r="CP26">
            <v>1</v>
          </cell>
          <cell r="CS26">
            <v>1</v>
          </cell>
          <cell r="CV26">
            <v>1</v>
          </cell>
          <cell r="CY26">
            <v>1</v>
          </cell>
          <cell r="DB26">
            <v>1</v>
          </cell>
          <cell r="DE26">
            <v>1</v>
          </cell>
          <cell r="DG26">
            <v>1</v>
          </cell>
          <cell r="DJ26">
            <v>1</v>
          </cell>
          <cell r="DM26">
            <v>1</v>
          </cell>
          <cell r="DP26">
            <v>1</v>
          </cell>
        </row>
        <row r="27">
          <cell r="AN27">
            <v>1</v>
          </cell>
          <cell r="AQ27">
            <v>1</v>
          </cell>
          <cell r="AS27">
            <v>1</v>
          </cell>
          <cell r="AV27">
            <v>1</v>
          </cell>
          <cell r="AY27">
            <v>1</v>
          </cell>
          <cell r="BB27">
            <v>1</v>
          </cell>
          <cell r="BE27">
            <v>1</v>
          </cell>
          <cell r="BH27">
            <v>1</v>
          </cell>
          <cell r="BK27">
            <v>1</v>
          </cell>
          <cell r="BN27">
            <v>1</v>
          </cell>
          <cell r="BQ27">
            <v>1</v>
          </cell>
          <cell r="BT27">
            <v>1</v>
          </cell>
          <cell r="BW27">
            <v>1</v>
          </cell>
          <cell r="CA27">
            <v>1</v>
          </cell>
          <cell r="CD27">
            <v>1</v>
          </cell>
          <cell r="CG27">
            <v>1</v>
          </cell>
          <cell r="CJ27">
            <v>1</v>
          </cell>
          <cell r="CM27">
            <v>1</v>
          </cell>
          <cell r="CP27">
            <v>1</v>
          </cell>
          <cell r="CS27">
            <v>1</v>
          </cell>
          <cell r="CV27">
            <v>1</v>
          </cell>
          <cell r="CY27">
            <v>1</v>
          </cell>
          <cell r="DB27">
            <v>1</v>
          </cell>
          <cell r="DE27">
            <v>1</v>
          </cell>
          <cell r="DG27">
            <v>1</v>
          </cell>
          <cell r="DJ27">
            <v>1</v>
          </cell>
          <cell r="DM27">
            <v>1</v>
          </cell>
          <cell r="DP27">
            <v>1</v>
          </cell>
        </row>
        <row r="28">
          <cell r="AM28">
            <v>1</v>
          </cell>
          <cell r="AP28">
            <v>1</v>
          </cell>
          <cell r="AS28">
            <v>1</v>
          </cell>
          <cell r="AV28">
            <v>1</v>
          </cell>
          <cell r="AY28">
            <v>1</v>
          </cell>
          <cell r="BB28">
            <v>1</v>
          </cell>
          <cell r="BE28">
            <v>1</v>
          </cell>
          <cell r="BH28">
            <v>1</v>
          </cell>
          <cell r="BK28">
            <v>1</v>
          </cell>
          <cell r="BN28">
            <v>1</v>
          </cell>
          <cell r="BQ28">
            <v>1</v>
          </cell>
          <cell r="BT28">
            <v>1</v>
          </cell>
          <cell r="BX28">
            <v>1</v>
          </cell>
          <cell r="BZ28">
            <v>1</v>
          </cell>
          <cell r="CC28">
            <v>1</v>
          </cell>
          <cell r="CF28">
            <v>1</v>
          </cell>
          <cell r="CI28">
            <v>1</v>
          </cell>
          <cell r="CL28">
            <v>1</v>
          </cell>
          <cell r="CO28">
            <v>1</v>
          </cell>
          <cell r="CR28">
            <v>1</v>
          </cell>
          <cell r="CU28">
            <v>1</v>
          </cell>
          <cell r="CX28">
            <v>1</v>
          </cell>
          <cell r="DA28">
            <v>1</v>
          </cell>
          <cell r="DD28">
            <v>1</v>
          </cell>
          <cell r="DG28">
            <v>1</v>
          </cell>
          <cell r="DJ28">
            <v>1</v>
          </cell>
          <cell r="DM28">
            <v>1</v>
          </cell>
          <cell r="DP28">
            <v>1</v>
          </cell>
        </row>
        <row r="29">
          <cell r="AM29">
            <v>1</v>
          </cell>
          <cell r="AP29">
            <v>1</v>
          </cell>
          <cell r="AS29">
            <v>1</v>
          </cell>
          <cell r="AV29">
            <v>1</v>
          </cell>
          <cell r="AY29">
            <v>1</v>
          </cell>
          <cell r="BB29">
            <v>1</v>
          </cell>
          <cell r="BE29">
            <v>1</v>
          </cell>
          <cell r="BH29">
            <v>1</v>
          </cell>
          <cell r="BK29">
            <v>1</v>
          </cell>
          <cell r="BN29">
            <v>1</v>
          </cell>
          <cell r="BQ29">
            <v>1</v>
          </cell>
          <cell r="BT29">
            <v>1</v>
          </cell>
          <cell r="BW29">
            <v>1</v>
          </cell>
          <cell r="BZ29">
            <v>1</v>
          </cell>
          <cell r="CC29">
            <v>1</v>
          </cell>
          <cell r="CF29">
            <v>1</v>
          </cell>
          <cell r="CI29">
            <v>1</v>
          </cell>
          <cell r="CL29">
            <v>1</v>
          </cell>
          <cell r="CO29">
            <v>1</v>
          </cell>
          <cell r="CR29">
            <v>1</v>
          </cell>
          <cell r="CU29">
            <v>1</v>
          </cell>
          <cell r="CX29">
            <v>1</v>
          </cell>
          <cell r="DA29">
            <v>1</v>
          </cell>
          <cell r="DD29">
            <v>1</v>
          </cell>
          <cell r="DG29">
            <v>1</v>
          </cell>
          <cell r="DJ29">
            <v>1</v>
          </cell>
          <cell r="DM29">
            <v>1</v>
          </cell>
          <cell r="DP29">
            <v>1</v>
          </cell>
        </row>
        <row r="30">
          <cell r="AM30">
            <v>1</v>
          </cell>
          <cell r="AP30">
            <v>1</v>
          </cell>
          <cell r="AS30">
            <v>1</v>
          </cell>
          <cell r="AV30">
            <v>1</v>
          </cell>
          <cell r="AY30">
            <v>1</v>
          </cell>
          <cell r="BB30">
            <v>1</v>
          </cell>
          <cell r="BE30">
            <v>1</v>
          </cell>
          <cell r="BH30">
            <v>1</v>
          </cell>
          <cell r="BK30">
            <v>1</v>
          </cell>
          <cell r="BN30">
            <v>1</v>
          </cell>
          <cell r="BQ30">
            <v>1</v>
          </cell>
          <cell r="BT30">
            <v>1</v>
          </cell>
          <cell r="BW30">
            <v>1</v>
          </cell>
          <cell r="BZ30">
            <v>1</v>
          </cell>
          <cell r="CC30">
            <v>1</v>
          </cell>
          <cell r="CF30">
            <v>1</v>
          </cell>
          <cell r="CI30">
            <v>1</v>
          </cell>
          <cell r="CL30">
            <v>1</v>
          </cell>
          <cell r="CO30">
            <v>1</v>
          </cell>
          <cell r="CR30">
            <v>1</v>
          </cell>
          <cell r="CU30">
            <v>1</v>
          </cell>
          <cell r="CX30">
            <v>1</v>
          </cell>
          <cell r="DA30">
            <v>1</v>
          </cell>
          <cell r="DD30">
            <v>1</v>
          </cell>
          <cell r="DG30">
            <v>1</v>
          </cell>
          <cell r="DJ30">
            <v>1</v>
          </cell>
          <cell r="DM30">
            <v>1</v>
          </cell>
          <cell r="DP30">
            <v>1</v>
          </cell>
        </row>
        <row r="31">
          <cell r="AN31">
            <v>1</v>
          </cell>
          <cell r="AQ31">
            <v>1</v>
          </cell>
          <cell r="AT31">
            <v>1</v>
          </cell>
          <cell r="AW31">
            <v>1</v>
          </cell>
          <cell r="AZ31">
            <v>1</v>
          </cell>
          <cell r="BC31">
            <v>1</v>
          </cell>
          <cell r="BF31">
            <v>1</v>
          </cell>
          <cell r="BI31">
            <v>1</v>
          </cell>
          <cell r="BL31">
            <v>1</v>
          </cell>
          <cell r="BO31">
            <v>1</v>
          </cell>
          <cell r="BR31">
            <v>1</v>
          </cell>
          <cell r="BU31">
            <v>1</v>
          </cell>
          <cell r="BW31">
            <v>1</v>
          </cell>
          <cell r="CA31">
            <v>1</v>
          </cell>
          <cell r="CD31">
            <v>1</v>
          </cell>
          <cell r="CG31">
            <v>1</v>
          </cell>
          <cell r="CJ31">
            <v>1</v>
          </cell>
          <cell r="CM31">
            <v>1</v>
          </cell>
          <cell r="CP31">
            <v>1</v>
          </cell>
          <cell r="CS31">
            <v>1</v>
          </cell>
          <cell r="CV31">
            <v>1</v>
          </cell>
          <cell r="CY31">
            <v>1</v>
          </cell>
          <cell r="DB31">
            <v>1</v>
          </cell>
          <cell r="DE31">
            <v>1</v>
          </cell>
          <cell r="DG31">
            <v>1</v>
          </cell>
          <cell r="DJ31">
            <v>1</v>
          </cell>
          <cell r="DM31">
            <v>1</v>
          </cell>
          <cell r="DP31">
            <v>1</v>
          </cell>
        </row>
        <row r="32">
          <cell r="AM32">
            <v>1</v>
          </cell>
          <cell r="AP32">
            <v>1</v>
          </cell>
          <cell r="AS32">
            <v>1</v>
          </cell>
          <cell r="AV32">
            <v>1</v>
          </cell>
          <cell r="AY32">
            <v>1</v>
          </cell>
          <cell r="BB32">
            <v>1</v>
          </cell>
          <cell r="BE32">
            <v>1</v>
          </cell>
          <cell r="BH32">
            <v>1</v>
          </cell>
          <cell r="BK32">
            <v>1</v>
          </cell>
          <cell r="BN32">
            <v>1</v>
          </cell>
          <cell r="BQ32">
            <v>1</v>
          </cell>
          <cell r="BT32">
            <v>1</v>
          </cell>
          <cell r="BW32">
            <v>1</v>
          </cell>
          <cell r="BZ32">
            <v>1</v>
          </cell>
          <cell r="CC32">
            <v>1</v>
          </cell>
          <cell r="CF32">
            <v>1</v>
          </cell>
          <cell r="CI32">
            <v>1</v>
          </cell>
          <cell r="CL32">
            <v>1</v>
          </cell>
          <cell r="CO32">
            <v>1</v>
          </cell>
          <cell r="CR32">
            <v>1</v>
          </cell>
          <cell r="CU32">
            <v>1</v>
          </cell>
          <cell r="CX32">
            <v>1</v>
          </cell>
          <cell r="DA32">
            <v>1</v>
          </cell>
          <cell r="DD32">
            <v>1</v>
          </cell>
          <cell r="DG32">
            <v>1</v>
          </cell>
          <cell r="DJ32">
            <v>1</v>
          </cell>
          <cell r="DM32">
            <v>1</v>
          </cell>
          <cell r="DP3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5">
          <cell r="C15" t="str">
            <v>қарқынды өзгертіп жүреді, жүгіреді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tabSelected="1" topLeftCell="A10" zoomScale="60" zoomScaleNormal="60" workbookViewId="0">
      <selection activeCell="FK32" sqref="FK32"/>
    </sheetView>
  </sheetViews>
  <sheetFormatPr defaultRowHeight="14.4" x14ac:dyDescent="0.3"/>
  <cols>
    <col min="1" max="1" width="8.6640625" customWidth="1"/>
    <col min="2" max="2" width="39.6640625" customWidth="1"/>
    <col min="3" max="1025" width="8.6640625" customWidth="1"/>
  </cols>
  <sheetData>
    <row r="1" spans="1:254" ht="15.6" x14ac:dyDescent="0.3">
      <c r="A1" s="1" t="s">
        <v>32</v>
      </c>
      <c r="B1" s="2" t="s">
        <v>44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43" t="s">
        <v>349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3"/>
      <c r="S2" s="3"/>
      <c r="T2" s="3"/>
      <c r="U2" s="3"/>
      <c r="V2" s="3"/>
      <c r="FI2" s="44" t="s">
        <v>1</v>
      </c>
      <c r="FJ2" s="44"/>
    </row>
    <row r="3" spans="1:254" ht="15.6" x14ac:dyDescent="0.3">
      <c r="A3" s="4" t="s">
        <v>348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45" t="s">
        <v>2</v>
      </c>
      <c r="B4" s="45" t="s">
        <v>3</v>
      </c>
      <c r="C4" s="46" t="s">
        <v>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 t="s">
        <v>5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8" t="s">
        <v>6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 t="s">
        <v>7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9" t="s">
        <v>8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6" x14ac:dyDescent="0.3">
      <c r="A5" s="45"/>
      <c r="B5" s="45"/>
      <c r="C5" s="50" t="s">
        <v>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10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 t="s">
        <v>11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45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0" t="s">
        <v>46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33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2" t="s">
        <v>47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34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3" t="s">
        <v>35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2" t="s">
        <v>13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1" t="s">
        <v>14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6" x14ac:dyDescent="0.3">
      <c r="A6" s="45"/>
      <c r="B6" s="45"/>
      <c r="C6" s="50" t="s">
        <v>48</v>
      </c>
      <c r="D6" s="50" t="s">
        <v>15</v>
      </c>
      <c r="E6" s="50" t="s">
        <v>16</v>
      </c>
      <c r="F6" s="50" t="s">
        <v>49</v>
      </c>
      <c r="G6" s="50" t="s">
        <v>17</v>
      </c>
      <c r="H6" s="50" t="s">
        <v>18</v>
      </c>
      <c r="I6" s="50" t="s">
        <v>50</v>
      </c>
      <c r="J6" s="50" t="s">
        <v>19</v>
      </c>
      <c r="K6" s="50" t="s">
        <v>20</v>
      </c>
      <c r="L6" s="50" t="s">
        <v>51</v>
      </c>
      <c r="M6" s="50" t="s">
        <v>19</v>
      </c>
      <c r="N6" s="50" t="s">
        <v>20</v>
      </c>
      <c r="O6" s="50" t="s">
        <v>52</v>
      </c>
      <c r="P6" s="50" t="s">
        <v>53</v>
      </c>
      <c r="Q6" s="50" t="s">
        <v>54</v>
      </c>
      <c r="R6" s="50" t="s">
        <v>55</v>
      </c>
      <c r="S6" s="50"/>
      <c r="T6" s="50"/>
      <c r="U6" s="50" t="s">
        <v>56</v>
      </c>
      <c r="V6" s="50"/>
      <c r="W6" s="50"/>
      <c r="X6" s="50" t="s">
        <v>57</v>
      </c>
      <c r="Y6" s="50"/>
      <c r="Z6" s="50"/>
      <c r="AA6" s="51" t="s">
        <v>58</v>
      </c>
      <c r="AB6" s="51"/>
      <c r="AC6" s="51"/>
      <c r="AD6" s="50" t="s">
        <v>59</v>
      </c>
      <c r="AE6" s="50"/>
      <c r="AF6" s="50"/>
      <c r="AG6" s="50" t="s">
        <v>60</v>
      </c>
      <c r="AH6" s="50"/>
      <c r="AI6" s="50"/>
      <c r="AJ6" s="51" t="s">
        <v>61</v>
      </c>
      <c r="AK6" s="51"/>
      <c r="AL6" s="51"/>
      <c r="AM6" s="50" t="s">
        <v>62</v>
      </c>
      <c r="AN6" s="50"/>
      <c r="AO6" s="50"/>
      <c r="AP6" s="50" t="s">
        <v>63</v>
      </c>
      <c r="AQ6" s="50"/>
      <c r="AR6" s="50"/>
      <c r="AS6" s="50" t="s">
        <v>64</v>
      </c>
      <c r="AT6" s="50"/>
      <c r="AU6" s="50"/>
      <c r="AV6" s="50" t="s">
        <v>65</v>
      </c>
      <c r="AW6" s="50"/>
      <c r="AX6" s="50"/>
      <c r="AY6" s="50" t="s">
        <v>66</v>
      </c>
      <c r="AZ6" s="50"/>
      <c r="BA6" s="50"/>
      <c r="BB6" s="50" t="s">
        <v>67</v>
      </c>
      <c r="BC6" s="50"/>
      <c r="BD6" s="50"/>
      <c r="BE6" s="50" t="s">
        <v>68</v>
      </c>
      <c r="BF6" s="50"/>
      <c r="BG6" s="50"/>
      <c r="BH6" s="50" t="s">
        <v>69</v>
      </c>
      <c r="BI6" s="50"/>
      <c r="BJ6" s="50"/>
      <c r="BK6" s="51" t="s">
        <v>70</v>
      </c>
      <c r="BL6" s="51"/>
      <c r="BM6" s="51"/>
      <c r="BN6" s="51" t="s">
        <v>71</v>
      </c>
      <c r="BO6" s="51"/>
      <c r="BP6" s="51"/>
      <c r="BQ6" s="51" t="s">
        <v>72</v>
      </c>
      <c r="BR6" s="51"/>
      <c r="BS6" s="51"/>
      <c r="BT6" s="51" t="s">
        <v>73</v>
      </c>
      <c r="BU6" s="51"/>
      <c r="BV6" s="51"/>
      <c r="BW6" s="51" t="s">
        <v>74</v>
      </c>
      <c r="BX6" s="51"/>
      <c r="BY6" s="51"/>
      <c r="BZ6" s="51" t="s">
        <v>75</v>
      </c>
      <c r="CA6" s="51"/>
      <c r="CB6" s="51"/>
      <c r="CC6" s="51" t="s">
        <v>76</v>
      </c>
      <c r="CD6" s="51"/>
      <c r="CE6" s="51"/>
      <c r="CF6" s="51" t="s">
        <v>77</v>
      </c>
      <c r="CG6" s="51"/>
      <c r="CH6" s="51"/>
      <c r="CI6" s="51" t="s">
        <v>78</v>
      </c>
      <c r="CJ6" s="51"/>
      <c r="CK6" s="51"/>
      <c r="CL6" s="51" t="s">
        <v>79</v>
      </c>
      <c r="CM6" s="51"/>
      <c r="CN6" s="51"/>
      <c r="CO6" s="51" t="s">
        <v>80</v>
      </c>
      <c r="CP6" s="51"/>
      <c r="CQ6" s="51"/>
      <c r="CR6" s="51" t="s">
        <v>81</v>
      </c>
      <c r="CS6" s="51"/>
      <c r="CT6" s="51"/>
      <c r="CU6" s="51" t="s">
        <v>82</v>
      </c>
      <c r="CV6" s="51"/>
      <c r="CW6" s="51"/>
      <c r="CX6" s="51" t="s">
        <v>83</v>
      </c>
      <c r="CY6" s="51"/>
      <c r="CZ6" s="51"/>
      <c r="DA6" s="51" t="s">
        <v>84</v>
      </c>
      <c r="DB6" s="51"/>
      <c r="DC6" s="51"/>
      <c r="DD6" s="51" t="s">
        <v>85</v>
      </c>
      <c r="DE6" s="51"/>
      <c r="DF6" s="51"/>
      <c r="DG6" s="51" t="s">
        <v>86</v>
      </c>
      <c r="DH6" s="51"/>
      <c r="DI6" s="51"/>
      <c r="DJ6" s="51" t="s">
        <v>87</v>
      </c>
      <c r="DK6" s="51"/>
      <c r="DL6" s="51"/>
      <c r="DM6" s="51" t="s">
        <v>88</v>
      </c>
      <c r="DN6" s="51"/>
      <c r="DO6" s="51"/>
      <c r="DP6" s="51" t="s">
        <v>89</v>
      </c>
      <c r="DQ6" s="51"/>
      <c r="DR6" s="51"/>
      <c r="DS6" s="51" t="s">
        <v>90</v>
      </c>
      <c r="DT6" s="51"/>
      <c r="DU6" s="51"/>
      <c r="DV6" s="51" t="s">
        <v>91</v>
      </c>
      <c r="DW6" s="51"/>
      <c r="DX6" s="51"/>
      <c r="DY6" s="51" t="s">
        <v>92</v>
      </c>
      <c r="DZ6" s="51"/>
      <c r="EA6" s="51"/>
      <c r="EB6" s="51" t="s">
        <v>93</v>
      </c>
      <c r="EC6" s="51"/>
      <c r="ED6" s="51"/>
      <c r="EE6" s="51" t="s">
        <v>94</v>
      </c>
      <c r="EF6" s="51"/>
      <c r="EG6" s="51"/>
      <c r="EH6" s="51" t="s">
        <v>95</v>
      </c>
      <c r="EI6" s="51"/>
      <c r="EJ6" s="51"/>
      <c r="EK6" s="51" t="s">
        <v>96</v>
      </c>
      <c r="EL6" s="51"/>
      <c r="EM6" s="51"/>
      <c r="EN6" s="51" t="s">
        <v>97</v>
      </c>
      <c r="EO6" s="51"/>
      <c r="EP6" s="51"/>
      <c r="EQ6" s="51" t="s">
        <v>98</v>
      </c>
      <c r="ER6" s="51"/>
      <c r="ES6" s="51"/>
      <c r="ET6" s="51" t="s">
        <v>99</v>
      </c>
      <c r="EU6" s="51"/>
      <c r="EV6" s="51"/>
      <c r="EW6" s="51" t="s">
        <v>100</v>
      </c>
      <c r="EX6" s="51"/>
      <c r="EY6" s="51"/>
      <c r="EZ6" s="51" t="s">
        <v>101</v>
      </c>
      <c r="FA6" s="51"/>
      <c r="FB6" s="51"/>
      <c r="FC6" s="51" t="s">
        <v>102</v>
      </c>
      <c r="FD6" s="51"/>
      <c r="FE6" s="51"/>
      <c r="FF6" s="51" t="s">
        <v>103</v>
      </c>
      <c r="FG6" s="51"/>
      <c r="FH6" s="51"/>
      <c r="FI6" s="51" t="s">
        <v>104</v>
      </c>
      <c r="FJ6" s="51"/>
      <c r="FK6" s="51"/>
    </row>
    <row r="7" spans="1:254" x14ac:dyDescent="0.3">
      <c r="A7" s="45"/>
      <c r="B7" s="45"/>
      <c r="C7" s="54" t="s">
        <v>105</v>
      </c>
      <c r="D7" s="54"/>
      <c r="E7" s="54"/>
      <c r="F7" s="54" t="s">
        <v>106</v>
      </c>
      <c r="G7" s="54"/>
      <c r="H7" s="54"/>
      <c r="I7" s="54" t="s">
        <v>107</v>
      </c>
      <c r="J7" s="54"/>
      <c r="K7" s="54"/>
      <c r="L7" s="54" t="s">
        <v>108</v>
      </c>
      <c r="M7" s="54"/>
      <c r="N7" s="54"/>
      <c r="O7" s="54" t="s">
        <v>109</v>
      </c>
      <c r="P7" s="54"/>
      <c r="Q7" s="54"/>
      <c r="R7" s="54" t="s">
        <v>110</v>
      </c>
      <c r="S7" s="54"/>
      <c r="T7" s="54"/>
      <c r="U7" s="54" t="s">
        <v>111</v>
      </c>
      <c r="V7" s="54"/>
      <c r="W7" s="54"/>
      <c r="X7" s="54" t="s">
        <v>112</v>
      </c>
      <c r="Y7" s="54"/>
      <c r="Z7" s="54"/>
      <c r="AA7" s="54" t="s">
        <v>113</v>
      </c>
      <c r="AB7" s="54"/>
      <c r="AC7" s="54"/>
      <c r="AD7" s="54" t="s">
        <v>114</v>
      </c>
      <c r="AE7" s="54"/>
      <c r="AF7" s="54"/>
      <c r="AG7" s="54" t="s">
        <v>115</v>
      </c>
      <c r="AH7" s="54"/>
      <c r="AI7" s="54"/>
      <c r="AJ7" s="54" t="s">
        <v>116</v>
      </c>
      <c r="AK7" s="54"/>
      <c r="AL7" s="54"/>
      <c r="AM7" s="54" t="s">
        <v>117</v>
      </c>
      <c r="AN7" s="54"/>
      <c r="AO7" s="54"/>
      <c r="AP7" s="54" t="s">
        <v>118</v>
      </c>
      <c r="AQ7" s="54"/>
      <c r="AR7" s="54"/>
      <c r="AS7" s="54" t="s">
        <v>119</v>
      </c>
      <c r="AT7" s="54"/>
      <c r="AU7" s="54"/>
      <c r="AV7" s="54" t="s">
        <v>120</v>
      </c>
      <c r="AW7" s="54"/>
      <c r="AX7" s="54"/>
      <c r="AY7" s="54" t="s">
        <v>121</v>
      </c>
      <c r="AZ7" s="54"/>
      <c r="BA7" s="54"/>
      <c r="BB7" s="54" t="s">
        <v>122</v>
      </c>
      <c r="BC7" s="54"/>
      <c r="BD7" s="54"/>
      <c r="BE7" s="54" t="s">
        <v>123</v>
      </c>
      <c r="BF7" s="54"/>
      <c r="BG7" s="54"/>
      <c r="BH7" s="54" t="s">
        <v>124</v>
      </c>
      <c r="BI7" s="54"/>
      <c r="BJ7" s="54"/>
      <c r="BK7" s="54" t="s">
        <v>125</v>
      </c>
      <c r="BL7" s="54"/>
      <c r="BM7" s="54"/>
      <c r="BN7" s="54" t="s">
        <v>126</v>
      </c>
      <c r="BO7" s="54"/>
      <c r="BP7" s="54"/>
      <c r="BQ7" s="54" t="s">
        <v>127</v>
      </c>
      <c r="BR7" s="54"/>
      <c r="BS7" s="54"/>
      <c r="BT7" s="54" t="s">
        <v>128</v>
      </c>
      <c r="BU7" s="54"/>
      <c r="BV7" s="54"/>
      <c r="BW7" s="54" t="s">
        <v>129</v>
      </c>
      <c r="BX7" s="54"/>
      <c r="BY7" s="54"/>
      <c r="BZ7" s="54" t="s">
        <v>130</v>
      </c>
      <c r="CA7" s="54"/>
      <c r="CB7" s="54"/>
      <c r="CC7" s="54" t="s">
        <v>131</v>
      </c>
      <c r="CD7" s="54"/>
      <c r="CE7" s="54"/>
      <c r="CF7" s="54" t="s">
        <v>132</v>
      </c>
      <c r="CG7" s="54"/>
      <c r="CH7" s="54"/>
      <c r="CI7" s="54" t="s">
        <v>133</v>
      </c>
      <c r="CJ7" s="54"/>
      <c r="CK7" s="54"/>
      <c r="CL7" s="54" t="s">
        <v>134</v>
      </c>
      <c r="CM7" s="54"/>
      <c r="CN7" s="54"/>
      <c r="CO7" s="54" t="s">
        <v>135</v>
      </c>
      <c r="CP7" s="54"/>
      <c r="CQ7" s="54"/>
      <c r="CR7" s="54" t="s">
        <v>136</v>
      </c>
      <c r="CS7" s="54"/>
      <c r="CT7" s="54"/>
      <c r="CU7" s="54" t="s">
        <v>137</v>
      </c>
      <c r="CV7" s="54"/>
      <c r="CW7" s="54"/>
      <c r="CX7" s="54" t="s">
        <v>138</v>
      </c>
      <c r="CY7" s="54"/>
      <c r="CZ7" s="54"/>
      <c r="DA7" s="54" t="s">
        <v>139</v>
      </c>
      <c r="DB7" s="54"/>
      <c r="DC7" s="54"/>
      <c r="DD7" s="54" t="s">
        <v>140</v>
      </c>
      <c r="DE7" s="54"/>
      <c r="DF7" s="54"/>
      <c r="DG7" s="54" t="s">
        <v>141</v>
      </c>
      <c r="DH7" s="54"/>
      <c r="DI7" s="54"/>
      <c r="DJ7" s="54" t="s">
        <v>142</v>
      </c>
      <c r="DK7" s="54"/>
      <c r="DL7" s="54"/>
      <c r="DM7" s="54" t="s">
        <v>143</v>
      </c>
      <c r="DN7" s="54"/>
      <c r="DO7" s="54"/>
      <c r="DP7" s="54" t="s">
        <v>144</v>
      </c>
      <c r="DQ7" s="54"/>
      <c r="DR7" s="54"/>
      <c r="DS7" s="54" t="s">
        <v>145</v>
      </c>
      <c r="DT7" s="54"/>
      <c r="DU7" s="54"/>
      <c r="DV7" s="54" t="s">
        <v>146</v>
      </c>
      <c r="DW7" s="54"/>
      <c r="DX7" s="54"/>
      <c r="DY7" s="54" t="s">
        <v>147</v>
      </c>
      <c r="DZ7" s="54"/>
      <c r="EA7" s="54"/>
      <c r="EB7" s="54" t="s">
        <v>148</v>
      </c>
      <c r="EC7" s="54"/>
      <c r="ED7" s="54"/>
      <c r="EE7" s="54" t="s">
        <v>149</v>
      </c>
      <c r="EF7" s="54"/>
      <c r="EG7" s="54"/>
      <c r="EH7" s="54" t="s">
        <v>150</v>
      </c>
      <c r="EI7" s="54"/>
      <c r="EJ7" s="54"/>
      <c r="EK7" s="54" t="s">
        <v>151</v>
      </c>
      <c r="EL7" s="54"/>
      <c r="EM7" s="54"/>
      <c r="EN7" s="54" t="s">
        <v>152</v>
      </c>
      <c r="EO7" s="54"/>
      <c r="EP7" s="54"/>
      <c r="EQ7" s="54" t="s">
        <v>153</v>
      </c>
      <c r="ER7" s="54"/>
      <c r="ES7" s="54"/>
      <c r="ET7" s="54" t="s">
        <v>154</v>
      </c>
      <c r="EU7" s="54"/>
      <c r="EV7" s="54"/>
      <c r="EW7" s="54" t="s">
        <v>155</v>
      </c>
      <c r="EX7" s="54"/>
      <c r="EY7" s="54"/>
      <c r="EZ7" s="54" t="s">
        <v>156</v>
      </c>
      <c r="FA7" s="54"/>
      <c r="FB7" s="54"/>
      <c r="FC7" s="54" t="s">
        <v>157</v>
      </c>
      <c r="FD7" s="54"/>
      <c r="FE7" s="54"/>
      <c r="FF7" s="54" t="s">
        <v>158</v>
      </c>
      <c r="FG7" s="54"/>
      <c r="FH7" s="54"/>
      <c r="FI7" s="54" t="s">
        <v>159</v>
      </c>
      <c r="FJ7" s="54"/>
      <c r="FK7" s="54"/>
    </row>
    <row r="8" spans="1:254" ht="101.25" customHeight="1" x14ac:dyDescent="0.3">
      <c r="A8" s="45"/>
      <c r="B8" s="45"/>
      <c r="C8" s="6" t="s">
        <v>160</v>
      </c>
      <c r="D8" s="6" t="s">
        <v>161</v>
      </c>
      <c r="E8" s="6" t="s">
        <v>162</v>
      </c>
      <c r="F8" s="6" t="s">
        <v>163</v>
      </c>
      <c r="G8" s="6" t="s">
        <v>164</v>
      </c>
      <c r="H8" s="6" t="s">
        <v>165</v>
      </c>
      <c r="I8" s="6" t="s">
        <v>166</v>
      </c>
      <c r="J8" s="6" t="s">
        <v>167</v>
      </c>
      <c r="K8" s="6" t="s">
        <v>168</v>
      </c>
      <c r="L8" s="6" t="s">
        <v>169</v>
      </c>
      <c r="M8" s="6" t="s">
        <v>170</v>
      </c>
      <c r="N8" s="6" t="s">
        <v>171</v>
      </c>
      <c r="O8" s="6" t="s">
        <v>172</v>
      </c>
      <c r="P8" s="6" t="s">
        <v>173</v>
      </c>
      <c r="Q8" s="6" t="s">
        <v>174</v>
      </c>
      <c r="R8" s="6" t="s">
        <v>36</v>
      </c>
      <c r="S8" s="6" t="s">
        <v>21</v>
      </c>
      <c r="T8" s="6" t="s">
        <v>175</v>
      </c>
      <c r="U8" s="6" t="s">
        <v>176</v>
      </c>
      <c r="V8" s="6" t="s">
        <v>177</v>
      </c>
      <c r="W8" s="6" t="s">
        <v>178</v>
      </c>
      <c r="X8" s="6" t="s">
        <v>179</v>
      </c>
      <c r="Y8" s="6" t="s">
        <v>180</v>
      </c>
      <c r="Z8" s="6" t="s">
        <v>181</v>
      </c>
      <c r="AA8" s="6" t="s">
        <v>182</v>
      </c>
      <c r="AB8" s="6" t="s">
        <v>183</v>
      </c>
      <c r="AC8" s="6" t="s">
        <v>184</v>
      </c>
      <c r="AD8" s="6" t="s">
        <v>36</v>
      </c>
      <c r="AE8" s="6" t="s">
        <v>185</v>
      </c>
      <c r="AF8" s="6" t="s">
        <v>22</v>
      </c>
      <c r="AG8" s="6" t="s">
        <v>186</v>
      </c>
      <c r="AH8" s="6" t="s">
        <v>187</v>
      </c>
      <c r="AI8" s="6" t="s">
        <v>188</v>
      </c>
      <c r="AJ8" s="6" t="s">
        <v>189</v>
      </c>
      <c r="AK8" s="6" t="s">
        <v>190</v>
      </c>
      <c r="AL8" s="6" t="s">
        <v>191</v>
      </c>
      <c r="AM8" s="6" t="s">
        <v>192</v>
      </c>
      <c r="AN8" s="6" t="s">
        <v>193</v>
      </c>
      <c r="AO8" s="6" t="s">
        <v>194</v>
      </c>
      <c r="AP8" s="6" t="s">
        <v>37</v>
      </c>
      <c r="AQ8" s="6" t="s">
        <v>195</v>
      </c>
      <c r="AR8" s="6" t="s">
        <v>175</v>
      </c>
      <c r="AS8" s="6" t="s">
        <v>196</v>
      </c>
      <c r="AT8" s="6" t="s">
        <v>197</v>
      </c>
      <c r="AU8" s="6" t="s">
        <v>198</v>
      </c>
      <c r="AV8" s="6" t="s">
        <v>36</v>
      </c>
      <c r="AW8" s="6" t="s">
        <v>21</v>
      </c>
      <c r="AX8" s="6" t="s">
        <v>175</v>
      </c>
      <c r="AY8" s="6" t="s">
        <v>23</v>
      </c>
      <c r="AZ8" s="6" t="s">
        <v>199</v>
      </c>
      <c r="BA8" s="6" t="s">
        <v>24</v>
      </c>
      <c r="BB8" s="6" t="s">
        <v>200</v>
      </c>
      <c r="BC8" s="6" t="s">
        <v>201</v>
      </c>
      <c r="BD8" s="6" t="s">
        <v>202</v>
      </c>
      <c r="BE8" s="6" t="s">
        <v>203</v>
      </c>
      <c r="BF8" s="6" t="s">
        <v>204</v>
      </c>
      <c r="BG8" s="6" t="s">
        <v>205</v>
      </c>
      <c r="BH8" s="6" t="s">
        <v>206</v>
      </c>
      <c r="BI8" s="6" t="s">
        <v>195</v>
      </c>
      <c r="BJ8" s="6" t="s">
        <v>207</v>
      </c>
      <c r="BK8" s="6" t="s">
        <v>208</v>
      </c>
      <c r="BL8" s="6" t="s">
        <v>209</v>
      </c>
      <c r="BM8" s="6" t="s">
        <v>210</v>
      </c>
      <c r="BN8" s="6" t="s">
        <v>211</v>
      </c>
      <c r="BO8" s="6" t="s">
        <v>212</v>
      </c>
      <c r="BP8" s="6" t="s">
        <v>213</v>
      </c>
      <c r="BQ8" s="6" t="s">
        <v>214</v>
      </c>
      <c r="BR8" s="6" t="s">
        <v>215</v>
      </c>
      <c r="BS8" s="6" t="s">
        <v>38</v>
      </c>
      <c r="BT8" s="6" t="s">
        <v>216</v>
      </c>
      <c r="BU8" s="6" t="s">
        <v>217</v>
      </c>
      <c r="BV8" s="6" t="s">
        <v>218</v>
      </c>
      <c r="BW8" s="6" t="s">
        <v>219</v>
      </c>
      <c r="BX8" s="6" t="s">
        <v>220</v>
      </c>
      <c r="BY8" s="6" t="s">
        <v>221</v>
      </c>
      <c r="BZ8" s="6" t="s">
        <v>40</v>
      </c>
      <c r="CA8" s="6" t="s">
        <v>222</v>
      </c>
      <c r="CB8" s="6" t="s">
        <v>223</v>
      </c>
      <c r="CC8" s="6" t="s">
        <v>224</v>
      </c>
      <c r="CD8" s="6" t="s">
        <v>225</v>
      </c>
      <c r="CE8" s="6" t="s">
        <v>226</v>
      </c>
      <c r="CF8" s="6" t="s">
        <v>227</v>
      </c>
      <c r="CG8" s="6" t="s">
        <v>228</v>
      </c>
      <c r="CH8" s="6" t="s">
        <v>25</v>
      </c>
      <c r="CI8" s="6" t="s">
        <v>229</v>
      </c>
      <c r="CJ8" s="6" t="s">
        <v>230</v>
      </c>
      <c r="CK8" s="6" t="s">
        <v>231</v>
      </c>
      <c r="CL8" s="6" t="s">
        <v>232</v>
      </c>
      <c r="CM8" s="6" t="s">
        <v>233</v>
      </c>
      <c r="CN8" s="6" t="s">
        <v>234</v>
      </c>
      <c r="CO8" s="6" t="s">
        <v>235</v>
      </c>
      <c r="CP8" s="6" t="s">
        <v>236</v>
      </c>
      <c r="CQ8" s="6" t="s">
        <v>237</v>
      </c>
      <c r="CR8" s="6" t="s">
        <v>238</v>
      </c>
      <c r="CS8" s="6" t="s">
        <v>26</v>
      </c>
      <c r="CT8" s="6" t="s">
        <v>239</v>
      </c>
      <c r="CU8" s="6" t="s">
        <v>240</v>
      </c>
      <c r="CV8" s="6" t="s">
        <v>241</v>
      </c>
      <c r="CW8" s="6" t="s">
        <v>242</v>
      </c>
      <c r="CX8" s="6" t="s">
        <v>243</v>
      </c>
      <c r="CY8" s="6" t="s">
        <v>244</v>
      </c>
      <c r="CZ8" s="6" t="s">
        <v>245</v>
      </c>
      <c r="DA8" s="6" t="s">
        <v>246</v>
      </c>
      <c r="DB8" s="6" t="s">
        <v>247</v>
      </c>
      <c r="DC8" s="6" t="s">
        <v>248</v>
      </c>
      <c r="DD8" s="6" t="s">
        <v>229</v>
      </c>
      <c r="DE8" s="6" t="s">
        <v>249</v>
      </c>
      <c r="DF8" s="6" t="s">
        <v>250</v>
      </c>
      <c r="DG8" s="6" t="s">
        <v>251</v>
      </c>
      <c r="DH8" s="6" t="s">
        <v>252</v>
      </c>
      <c r="DI8" s="6" t="s">
        <v>253</v>
      </c>
      <c r="DJ8" s="6" t="s">
        <v>254</v>
      </c>
      <c r="DK8" s="6" t="s">
        <v>255</v>
      </c>
      <c r="DL8" s="6" t="s">
        <v>256</v>
      </c>
      <c r="DM8" s="6" t="s">
        <v>257</v>
      </c>
      <c r="DN8" s="6" t="s">
        <v>258</v>
      </c>
      <c r="DO8" s="6" t="s">
        <v>259</v>
      </c>
      <c r="DP8" s="6" t="s">
        <v>260</v>
      </c>
      <c r="DQ8" s="6" t="s">
        <v>261</v>
      </c>
      <c r="DR8" s="6" t="s">
        <v>262</v>
      </c>
      <c r="DS8" s="6" t="s">
        <v>263</v>
      </c>
      <c r="DT8" s="6" t="s">
        <v>264</v>
      </c>
      <c r="DU8" s="6" t="s">
        <v>39</v>
      </c>
      <c r="DV8" s="6" t="s">
        <v>265</v>
      </c>
      <c r="DW8" s="6" t="s">
        <v>266</v>
      </c>
      <c r="DX8" s="6" t="s">
        <v>267</v>
      </c>
      <c r="DY8" s="6" t="s">
        <v>268</v>
      </c>
      <c r="DZ8" s="6" t="s">
        <v>269</v>
      </c>
      <c r="EA8" s="6" t="s">
        <v>270</v>
      </c>
      <c r="EB8" s="6" t="s">
        <v>271</v>
      </c>
      <c r="EC8" s="6" t="s">
        <v>272</v>
      </c>
      <c r="ED8" s="6" t="s">
        <v>273</v>
      </c>
      <c r="EE8" s="6" t="s">
        <v>274</v>
      </c>
      <c r="EF8" s="6" t="s">
        <v>275</v>
      </c>
      <c r="EG8" s="6" t="s">
        <v>276</v>
      </c>
      <c r="EH8" s="6" t="s">
        <v>23</v>
      </c>
      <c r="EI8" s="6" t="s">
        <v>277</v>
      </c>
      <c r="EJ8" s="6" t="s">
        <v>24</v>
      </c>
      <c r="EK8" s="6" t="s">
        <v>278</v>
      </c>
      <c r="EL8" s="6" t="s">
        <v>279</v>
      </c>
      <c r="EM8" s="6" t="s">
        <v>280</v>
      </c>
      <c r="EN8" s="6" t="s">
        <v>281</v>
      </c>
      <c r="EO8" s="6" t="s">
        <v>282</v>
      </c>
      <c r="EP8" s="6" t="s">
        <v>283</v>
      </c>
      <c r="EQ8" s="6" t="s">
        <v>41</v>
      </c>
      <c r="ER8" s="6" t="s">
        <v>284</v>
      </c>
      <c r="ES8" s="6" t="s">
        <v>42</v>
      </c>
      <c r="ET8" s="6" t="s">
        <v>285</v>
      </c>
      <c r="EU8" s="6" t="s">
        <v>286</v>
      </c>
      <c r="EV8" s="6" t="s">
        <v>287</v>
      </c>
      <c r="EW8" s="6" t="s">
        <v>288</v>
      </c>
      <c r="EX8" s="6" t="s">
        <v>289</v>
      </c>
      <c r="EY8" s="6" t="s">
        <v>290</v>
      </c>
      <c r="EZ8" s="6" t="s">
        <v>291</v>
      </c>
      <c r="FA8" s="6" t="s">
        <v>292</v>
      </c>
      <c r="FB8" s="6" t="s">
        <v>293</v>
      </c>
      <c r="FC8" s="6" t="s">
        <v>294</v>
      </c>
      <c r="FD8" s="6" t="s">
        <v>295</v>
      </c>
      <c r="FE8" s="6" t="s">
        <v>296</v>
      </c>
      <c r="FF8" s="6" t="s">
        <v>297</v>
      </c>
      <c r="FG8" s="6" t="s">
        <v>298</v>
      </c>
      <c r="FH8" s="6" t="s">
        <v>299</v>
      </c>
      <c r="FI8" s="6" t="s">
        <v>300</v>
      </c>
      <c r="FJ8" s="6" t="s">
        <v>301</v>
      </c>
      <c r="FK8" s="6" t="s">
        <v>302</v>
      </c>
    </row>
    <row r="9" spans="1:254" ht="15.6" x14ac:dyDescent="0.3">
      <c r="A9" s="7">
        <v>1</v>
      </c>
      <c r="B9" s="5" t="s">
        <v>323</v>
      </c>
      <c r="C9" s="5"/>
      <c r="D9" s="5"/>
      <c r="E9" s="5">
        <v>1</v>
      </c>
      <c r="F9" s="5"/>
      <c r="G9" s="5"/>
      <c r="H9" s="5">
        <v>1</v>
      </c>
      <c r="I9" s="5"/>
      <c r="J9" s="5"/>
      <c r="K9" s="5">
        <v>1</v>
      </c>
      <c r="L9" s="5"/>
      <c r="M9" s="5"/>
      <c r="N9" s="5">
        <v>1</v>
      </c>
      <c r="O9" s="5"/>
      <c r="P9" s="5"/>
      <c r="Q9" s="5">
        <v>1</v>
      </c>
      <c r="R9" s="5"/>
      <c r="S9" s="5"/>
      <c r="T9" s="5">
        <v>1</v>
      </c>
      <c r="U9" s="5"/>
      <c r="V9" s="5"/>
      <c r="W9" s="5">
        <v>1</v>
      </c>
      <c r="X9" s="5"/>
      <c r="Y9" s="5"/>
      <c r="Z9" s="5">
        <v>1</v>
      </c>
      <c r="AA9" s="5"/>
      <c r="AB9" s="5"/>
      <c r="AC9" s="5">
        <v>1</v>
      </c>
      <c r="AD9" s="5"/>
      <c r="AE9" s="5"/>
      <c r="AF9" s="5">
        <v>1</v>
      </c>
      <c r="AG9" s="5"/>
      <c r="AH9" s="5"/>
      <c r="AI9" s="5">
        <v>1</v>
      </c>
      <c r="AJ9" s="5"/>
      <c r="AK9" s="5"/>
      <c r="AL9" s="5">
        <v>1</v>
      </c>
      <c r="AM9" s="5"/>
      <c r="AN9" s="5"/>
      <c r="AO9" s="5">
        <v>1</v>
      </c>
      <c r="AP9" s="5"/>
      <c r="AQ9" s="5"/>
      <c r="AR9" s="5">
        <v>1</v>
      </c>
      <c r="AS9" s="5"/>
      <c r="AT9" s="5"/>
      <c r="AU9" s="5">
        <v>1</v>
      </c>
      <c r="AV9" s="5"/>
      <c r="AW9" s="5"/>
      <c r="AX9" s="5">
        <v>1</v>
      </c>
      <c r="AY9" s="5"/>
      <c r="AZ9" s="5"/>
      <c r="BA9" s="5">
        <v>1</v>
      </c>
      <c r="BB9" s="5"/>
      <c r="BC9" s="5"/>
      <c r="BD9" s="5">
        <v>1</v>
      </c>
      <c r="BE9" s="5"/>
      <c r="BF9" s="5"/>
      <c r="BG9" s="5">
        <v>1</v>
      </c>
      <c r="BH9" s="5"/>
      <c r="BI9" s="5"/>
      <c r="BJ9" s="5">
        <v>1</v>
      </c>
      <c r="BK9" s="5"/>
      <c r="BL9" s="5"/>
      <c r="BM9" s="5">
        <v>1</v>
      </c>
      <c r="BN9" s="5"/>
      <c r="BO9" s="5"/>
      <c r="BP9" s="5">
        <v>1</v>
      </c>
      <c r="BQ9" s="5"/>
      <c r="BR9" s="5"/>
      <c r="BS9" s="5">
        <v>1</v>
      </c>
      <c r="BT9" s="5"/>
      <c r="BU9" s="5"/>
      <c r="BV9" s="5">
        <v>1</v>
      </c>
      <c r="BW9" s="5"/>
      <c r="BX9" s="5"/>
      <c r="BY9" s="5">
        <v>1</v>
      </c>
      <c r="BZ9" s="5"/>
      <c r="CA9" s="5"/>
      <c r="CB9" s="5">
        <v>1</v>
      </c>
      <c r="CC9" s="5"/>
      <c r="CD9" s="5"/>
      <c r="CE9" s="5">
        <v>1</v>
      </c>
      <c r="CF9" s="5"/>
      <c r="CG9" s="5"/>
      <c r="CH9" s="5">
        <v>1</v>
      </c>
      <c r="CI9" s="5"/>
      <c r="CJ9" s="5"/>
      <c r="CK9" s="5">
        <v>1</v>
      </c>
      <c r="CL9" s="5"/>
      <c r="CM9" s="5"/>
      <c r="CN9" s="5">
        <v>1</v>
      </c>
      <c r="CO9" s="5"/>
      <c r="CP9" s="5"/>
      <c r="CQ9" s="5">
        <v>1</v>
      </c>
      <c r="CR9" s="5"/>
      <c r="CS9" s="5"/>
      <c r="CT9" s="5">
        <v>1</v>
      </c>
      <c r="CU9" s="5"/>
      <c r="CV9" s="5"/>
      <c r="CW9" s="5">
        <v>1</v>
      </c>
      <c r="CX9" s="5"/>
      <c r="CY9" s="5"/>
      <c r="CZ9" s="5">
        <v>1</v>
      </c>
      <c r="DA9" s="5"/>
      <c r="DB9" s="5"/>
      <c r="DC9" s="5">
        <v>1</v>
      </c>
      <c r="DD9" s="5"/>
      <c r="DE9" s="5"/>
      <c r="DF9" s="5">
        <v>1</v>
      </c>
      <c r="DG9" s="5"/>
      <c r="DH9" s="5"/>
      <c r="DI9" s="5">
        <v>1</v>
      </c>
      <c r="DJ9" s="5"/>
      <c r="DK9" s="5"/>
      <c r="DL9" s="5">
        <v>1</v>
      </c>
      <c r="DM9" s="5"/>
      <c r="DN9" s="5"/>
      <c r="DO9" s="5">
        <v>1</v>
      </c>
      <c r="DP9" s="5"/>
      <c r="DQ9" s="5"/>
      <c r="DR9" s="5">
        <v>1</v>
      </c>
      <c r="DS9" s="5"/>
      <c r="DT9" s="5"/>
      <c r="DU9" s="5">
        <v>1</v>
      </c>
      <c r="DV9" s="5"/>
      <c r="DW9" s="5"/>
      <c r="DX9" s="5">
        <v>1</v>
      </c>
      <c r="DY9" s="5"/>
      <c r="DZ9" s="5"/>
      <c r="EA9" s="5">
        <v>1</v>
      </c>
      <c r="EB9" s="5"/>
      <c r="EC9" s="5"/>
      <c r="ED9" s="5">
        <v>1</v>
      </c>
      <c r="EE9" s="5"/>
      <c r="EF9" s="5"/>
      <c r="EG9" s="5">
        <v>1</v>
      </c>
      <c r="EH9" s="5"/>
      <c r="EI9" s="5"/>
      <c r="EJ9" s="5">
        <v>1</v>
      </c>
      <c r="EK9" s="5"/>
      <c r="EL9" s="5"/>
      <c r="EM9" s="5">
        <v>1</v>
      </c>
      <c r="EN9" s="5"/>
      <c r="EO9" s="5"/>
      <c r="EP9" s="5">
        <v>1</v>
      </c>
      <c r="EQ9" s="5"/>
      <c r="ER9" s="5"/>
      <c r="ES9" s="5">
        <v>1</v>
      </c>
      <c r="ET9" s="5"/>
      <c r="EU9" s="5"/>
      <c r="EV9" s="5">
        <v>1</v>
      </c>
      <c r="EW9" s="5"/>
      <c r="EX9" s="5"/>
      <c r="EY9" s="5">
        <v>1</v>
      </c>
      <c r="EZ9" s="5"/>
      <c r="FA9" s="5"/>
      <c r="FB9" s="5">
        <v>1</v>
      </c>
      <c r="FC9" s="5"/>
      <c r="FD9" s="5"/>
      <c r="FE9" s="5">
        <v>1</v>
      </c>
      <c r="FF9" s="5"/>
      <c r="FG9" s="5"/>
      <c r="FH9" s="5">
        <v>1</v>
      </c>
      <c r="FI9" s="5"/>
      <c r="FJ9" s="5"/>
      <c r="FK9" s="5">
        <v>1</v>
      </c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6" x14ac:dyDescent="0.3">
      <c r="A10" s="9">
        <v>2</v>
      </c>
      <c r="B10" s="5" t="s">
        <v>324</v>
      </c>
      <c r="C10" s="5"/>
      <c r="D10" s="5">
        <v>1</v>
      </c>
      <c r="E10" s="5"/>
      <c r="F10" s="5"/>
      <c r="G10" s="5">
        <v>1</v>
      </c>
      <c r="H10" s="5"/>
      <c r="I10" s="5"/>
      <c r="J10" s="5">
        <v>1</v>
      </c>
      <c r="K10" s="5"/>
      <c r="L10" s="5"/>
      <c r="M10" s="5">
        <v>1</v>
      </c>
      <c r="N10" s="5"/>
      <c r="O10" s="5"/>
      <c r="P10" s="5">
        <v>1</v>
      </c>
      <c r="Q10" s="5"/>
      <c r="R10" s="5"/>
      <c r="S10" s="5">
        <v>1</v>
      </c>
      <c r="T10" s="5"/>
      <c r="U10" s="5"/>
      <c r="V10" s="5">
        <v>1</v>
      </c>
      <c r="W10" s="5"/>
      <c r="X10" s="5"/>
      <c r="Y10" s="5">
        <v>1</v>
      </c>
      <c r="Z10" s="5"/>
      <c r="AA10" s="5"/>
      <c r="AB10" s="5">
        <v>1</v>
      </c>
      <c r="AC10" s="5"/>
      <c r="AD10" s="5"/>
      <c r="AE10" s="5">
        <v>1</v>
      </c>
      <c r="AF10" s="5"/>
      <c r="AG10" s="5"/>
      <c r="AH10" s="5">
        <v>1</v>
      </c>
      <c r="AI10" s="5"/>
      <c r="AJ10" s="5"/>
      <c r="AK10" s="5">
        <v>1</v>
      </c>
      <c r="AL10" s="5"/>
      <c r="AM10" s="5"/>
      <c r="AN10" s="5">
        <v>1</v>
      </c>
      <c r="AO10" s="5"/>
      <c r="AP10" s="5"/>
      <c r="AQ10" s="5">
        <v>1</v>
      </c>
      <c r="AR10" s="5"/>
      <c r="AS10" s="5"/>
      <c r="AT10" s="5">
        <v>1</v>
      </c>
      <c r="AU10" s="5"/>
      <c r="AV10" s="5"/>
      <c r="AW10" s="5">
        <v>1</v>
      </c>
      <c r="AX10" s="5"/>
      <c r="AY10" s="5"/>
      <c r="AZ10" s="5">
        <v>1</v>
      </c>
      <c r="BA10" s="5"/>
      <c r="BB10" s="5"/>
      <c r="BC10" s="5">
        <v>1</v>
      </c>
      <c r="BD10" s="5"/>
      <c r="BE10" s="5"/>
      <c r="BF10" s="5">
        <v>1</v>
      </c>
      <c r="BG10" s="5"/>
      <c r="BH10" s="5"/>
      <c r="BI10" s="5">
        <v>1</v>
      </c>
      <c r="BJ10" s="5"/>
      <c r="BK10" s="5"/>
      <c r="BL10" s="5">
        <v>1</v>
      </c>
      <c r="BM10" s="5"/>
      <c r="BN10" s="5"/>
      <c r="BO10" s="5">
        <v>1</v>
      </c>
      <c r="BP10" s="5"/>
      <c r="BQ10" s="5"/>
      <c r="BR10" s="5">
        <v>1</v>
      </c>
      <c r="BS10" s="5"/>
      <c r="BT10" s="5"/>
      <c r="BU10" s="5">
        <v>1</v>
      </c>
      <c r="BV10" s="5"/>
      <c r="BW10" s="5"/>
      <c r="BX10" s="5">
        <v>1</v>
      </c>
      <c r="BY10" s="5"/>
      <c r="BZ10" s="5"/>
      <c r="CA10" s="5">
        <v>1</v>
      </c>
      <c r="CB10" s="5"/>
      <c r="CC10" s="5"/>
      <c r="CD10" s="5">
        <v>1</v>
      </c>
      <c r="CE10" s="5"/>
      <c r="CF10" s="5"/>
      <c r="CG10" s="5">
        <v>1</v>
      </c>
      <c r="CH10" s="5"/>
      <c r="CI10" s="5"/>
      <c r="CJ10" s="5">
        <v>1</v>
      </c>
      <c r="CK10" s="5"/>
      <c r="CL10" s="5"/>
      <c r="CM10" s="5">
        <v>1</v>
      </c>
      <c r="CN10" s="5"/>
      <c r="CO10" s="5"/>
      <c r="CP10" s="5">
        <v>1</v>
      </c>
      <c r="CQ10" s="5"/>
      <c r="CR10" s="5"/>
      <c r="CS10" s="5">
        <v>1</v>
      </c>
      <c r="CT10" s="5"/>
      <c r="CU10" s="5"/>
      <c r="CV10" s="5">
        <v>1</v>
      </c>
      <c r="CW10" s="5"/>
      <c r="CX10" s="5"/>
      <c r="CY10" s="5">
        <v>1</v>
      </c>
      <c r="CZ10" s="5"/>
      <c r="DA10" s="5"/>
      <c r="DB10" s="5">
        <v>1</v>
      </c>
      <c r="DC10" s="5"/>
      <c r="DD10" s="5"/>
      <c r="DE10" s="5">
        <v>1</v>
      </c>
      <c r="DF10" s="5"/>
      <c r="DG10" s="5"/>
      <c r="DH10" s="5">
        <v>1</v>
      </c>
      <c r="DI10" s="5"/>
      <c r="DJ10" s="5"/>
      <c r="DK10" s="5">
        <v>1</v>
      </c>
      <c r="DL10" s="5"/>
      <c r="DM10" s="5"/>
      <c r="DN10" s="5">
        <v>1</v>
      </c>
      <c r="DO10" s="5"/>
      <c r="DP10" s="5"/>
      <c r="DQ10" s="5">
        <v>1</v>
      </c>
      <c r="DR10" s="5"/>
      <c r="DS10" s="5"/>
      <c r="DT10" s="5">
        <v>1</v>
      </c>
      <c r="DU10" s="5"/>
      <c r="DV10" s="5"/>
      <c r="DW10" s="5">
        <v>1</v>
      </c>
      <c r="DX10" s="5"/>
      <c r="DY10" s="5"/>
      <c r="DZ10" s="5">
        <v>1</v>
      </c>
      <c r="EA10" s="5"/>
      <c r="EB10" s="5"/>
      <c r="EC10" s="5">
        <v>1</v>
      </c>
      <c r="ED10" s="5"/>
      <c r="EE10" s="5"/>
      <c r="EF10" s="5">
        <v>1</v>
      </c>
      <c r="EG10" s="5"/>
      <c r="EH10" s="5"/>
      <c r="EI10" s="5">
        <v>1</v>
      </c>
      <c r="EJ10" s="5"/>
      <c r="EK10" s="5"/>
      <c r="EL10" s="5">
        <v>1</v>
      </c>
      <c r="EM10" s="5"/>
      <c r="EN10" s="5"/>
      <c r="EO10" s="5">
        <v>1</v>
      </c>
      <c r="EP10" s="5"/>
      <c r="EQ10" s="5"/>
      <c r="ER10" s="5">
        <v>1</v>
      </c>
      <c r="ES10" s="5"/>
      <c r="ET10" s="5"/>
      <c r="EU10" s="5">
        <v>1</v>
      </c>
      <c r="EV10" s="5"/>
      <c r="EW10" s="5">
        <v>1</v>
      </c>
      <c r="EX10" s="5"/>
      <c r="EY10" s="5"/>
      <c r="EZ10" s="5">
        <v>1</v>
      </c>
      <c r="FA10" s="5"/>
      <c r="FB10" s="5"/>
      <c r="FC10" s="5">
        <v>1</v>
      </c>
      <c r="FD10" s="5"/>
      <c r="FE10" s="5"/>
      <c r="FF10" s="5">
        <v>1</v>
      </c>
      <c r="FG10" s="5"/>
      <c r="FH10" s="5"/>
      <c r="FI10" s="5">
        <v>1</v>
      </c>
      <c r="FJ10" s="5"/>
      <c r="FK10" s="5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6" x14ac:dyDescent="0.3">
      <c r="A11" s="9">
        <v>3</v>
      </c>
      <c r="B11" s="5" t="s">
        <v>325</v>
      </c>
      <c r="C11" s="5">
        <v>1</v>
      </c>
      <c r="D11" s="5"/>
      <c r="E11" s="5"/>
      <c r="F11" s="5">
        <v>1</v>
      </c>
      <c r="G11" s="5"/>
      <c r="H11" s="5"/>
      <c r="I11" s="5">
        <v>1</v>
      </c>
      <c r="J11" s="5"/>
      <c r="K11" s="5"/>
      <c r="L11" s="5">
        <v>1</v>
      </c>
      <c r="M11" s="5"/>
      <c r="N11" s="5"/>
      <c r="O11" s="5">
        <v>1</v>
      </c>
      <c r="P11" s="5"/>
      <c r="Q11" s="5"/>
      <c r="R11" s="5"/>
      <c r="S11" s="5">
        <v>1</v>
      </c>
      <c r="T11" s="5"/>
      <c r="U11" s="5"/>
      <c r="V11" s="5">
        <v>1</v>
      </c>
      <c r="W11" s="5"/>
      <c r="X11" s="5"/>
      <c r="Y11" s="5">
        <v>1</v>
      </c>
      <c r="Z11" s="5"/>
      <c r="AA11" s="5"/>
      <c r="AB11" s="5">
        <v>1</v>
      </c>
      <c r="AC11" s="5"/>
      <c r="AD11" s="5"/>
      <c r="AE11" s="5">
        <v>1</v>
      </c>
      <c r="AF11" s="5"/>
      <c r="AG11" s="5"/>
      <c r="AH11" s="5">
        <v>1</v>
      </c>
      <c r="AI11" s="5"/>
      <c r="AJ11" s="5"/>
      <c r="AK11" s="5">
        <v>1</v>
      </c>
      <c r="AL11" s="5"/>
      <c r="AM11" s="5"/>
      <c r="AN11" s="5">
        <v>1</v>
      </c>
      <c r="AO11" s="5"/>
      <c r="AP11" s="5"/>
      <c r="AQ11" s="5">
        <v>1</v>
      </c>
      <c r="AR11" s="5"/>
      <c r="AS11" s="5"/>
      <c r="AT11" s="5">
        <v>1</v>
      </c>
      <c r="AU11" s="5"/>
      <c r="AV11" s="5"/>
      <c r="AW11" s="5">
        <v>1</v>
      </c>
      <c r="AX11" s="5"/>
      <c r="AY11" s="5"/>
      <c r="AZ11" s="5">
        <v>1</v>
      </c>
      <c r="BA11" s="5"/>
      <c r="BB11" s="5"/>
      <c r="BC11" s="5">
        <v>1</v>
      </c>
      <c r="BD11" s="5"/>
      <c r="BE11" s="5"/>
      <c r="BF11" s="5">
        <v>1</v>
      </c>
      <c r="BG11" s="5"/>
      <c r="BH11" s="5"/>
      <c r="BI11" s="5">
        <v>1</v>
      </c>
      <c r="BJ11" s="5"/>
      <c r="BK11" s="5">
        <v>1</v>
      </c>
      <c r="BL11" s="5"/>
      <c r="BM11" s="5"/>
      <c r="BN11" s="5">
        <v>1</v>
      </c>
      <c r="BO11" s="5"/>
      <c r="BP11" s="5"/>
      <c r="BQ11" s="5">
        <v>1</v>
      </c>
      <c r="BR11" s="5"/>
      <c r="BS11" s="5"/>
      <c r="BT11" s="5">
        <v>1</v>
      </c>
      <c r="BU11" s="5"/>
      <c r="BV11" s="5"/>
      <c r="BW11" s="5">
        <v>1</v>
      </c>
      <c r="BX11" s="5"/>
      <c r="BY11" s="5"/>
      <c r="BZ11" s="5">
        <v>1</v>
      </c>
      <c r="CA11" s="5"/>
      <c r="CB11" s="5"/>
      <c r="CC11" s="5">
        <v>1</v>
      </c>
      <c r="CD11" s="5"/>
      <c r="CE11" s="5"/>
      <c r="CF11" s="5">
        <v>1</v>
      </c>
      <c r="CG11" s="5"/>
      <c r="CH11" s="5"/>
      <c r="CI11" s="5">
        <v>1</v>
      </c>
      <c r="CJ11" s="5"/>
      <c r="CK11" s="5"/>
      <c r="CL11" s="5">
        <v>1</v>
      </c>
      <c r="CM11" s="5"/>
      <c r="CN11" s="5"/>
      <c r="CO11" s="5">
        <v>1</v>
      </c>
      <c r="CP11" s="5"/>
      <c r="CQ11" s="5"/>
      <c r="CR11" s="5">
        <v>1</v>
      </c>
      <c r="CS11" s="5"/>
      <c r="CT11" s="5"/>
      <c r="CU11" s="5">
        <v>1</v>
      </c>
      <c r="CV11" s="5"/>
      <c r="CW11" s="5"/>
      <c r="CX11" s="5">
        <v>1</v>
      </c>
      <c r="CY11" s="5"/>
      <c r="CZ11" s="5"/>
      <c r="DA11" s="5">
        <v>1</v>
      </c>
      <c r="DB11" s="5"/>
      <c r="DC11" s="5"/>
      <c r="DD11" s="5"/>
      <c r="DE11" s="5">
        <v>1</v>
      </c>
      <c r="DF11" s="5"/>
      <c r="DG11" s="5"/>
      <c r="DH11" s="5">
        <v>1</v>
      </c>
      <c r="DI11" s="5"/>
      <c r="DJ11" s="5"/>
      <c r="DK11" s="5">
        <v>1</v>
      </c>
      <c r="DL11" s="5"/>
      <c r="DM11" s="5"/>
      <c r="DN11" s="5">
        <v>1</v>
      </c>
      <c r="DO11" s="5"/>
      <c r="DP11" s="5"/>
      <c r="DQ11" s="5">
        <v>1</v>
      </c>
      <c r="DR11" s="5"/>
      <c r="DS11" s="5"/>
      <c r="DT11" s="5">
        <v>1</v>
      </c>
      <c r="DU11" s="5"/>
      <c r="DV11" s="5"/>
      <c r="DW11" s="5">
        <v>1</v>
      </c>
      <c r="DX11" s="5"/>
      <c r="DY11" s="5"/>
      <c r="DZ11" s="5">
        <v>1</v>
      </c>
      <c r="EA11" s="5"/>
      <c r="EB11" s="5"/>
      <c r="EC11" s="5">
        <v>1</v>
      </c>
      <c r="ED11" s="5"/>
      <c r="EE11" s="5"/>
      <c r="EF11" s="5">
        <v>1</v>
      </c>
      <c r="EG11" s="5"/>
      <c r="EH11" s="5"/>
      <c r="EI11" s="5">
        <v>1</v>
      </c>
      <c r="EJ11" s="5"/>
      <c r="EK11" s="5"/>
      <c r="EL11" s="5">
        <v>1</v>
      </c>
      <c r="EM11" s="5"/>
      <c r="EN11" s="5"/>
      <c r="EO11" s="5">
        <v>1</v>
      </c>
      <c r="EP11" s="5"/>
      <c r="EQ11" s="5"/>
      <c r="ER11" s="5">
        <v>1</v>
      </c>
      <c r="ES11" s="5"/>
      <c r="ET11" s="5"/>
      <c r="EU11" s="5">
        <v>1</v>
      </c>
      <c r="EV11" s="5"/>
      <c r="EW11" s="5">
        <v>1</v>
      </c>
      <c r="EX11" s="5"/>
      <c r="EY11" s="5"/>
      <c r="EZ11" s="5">
        <v>1</v>
      </c>
      <c r="FA11" s="5"/>
      <c r="FB11" s="5"/>
      <c r="FC11" s="5">
        <v>1</v>
      </c>
      <c r="FD11" s="5"/>
      <c r="FE11" s="5"/>
      <c r="FF11" s="5">
        <v>1</v>
      </c>
      <c r="FG11" s="5"/>
      <c r="FH11" s="5"/>
      <c r="FI11" s="5">
        <v>1</v>
      </c>
      <c r="FJ11" s="5"/>
      <c r="FK11" s="5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6" x14ac:dyDescent="0.3">
      <c r="A12" s="9">
        <v>4</v>
      </c>
      <c r="B12" s="5" t="s">
        <v>326</v>
      </c>
      <c r="C12" s="5"/>
      <c r="D12" s="5">
        <v>1</v>
      </c>
      <c r="E12" s="5"/>
      <c r="F12" s="5"/>
      <c r="G12" s="5">
        <v>1</v>
      </c>
      <c r="H12" s="5"/>
      <c r="I12" s="5"/>
      <c r="J12" s="5">
        <v>1</v>
      </c>
      <c r="K12" s="5"/>
      <c r="L12" s="5"/>
      <c r="M12" s="5">
        <v>1</v>
      </c>
      <c r="N12" s="5"/>
      <c r="O12" s="5"/>
      <c r="P12" s="5">
        <v>1</v>
      </c>
      <c r="Q12" s="5"/>
      <c r="R12" s="5"/>
      <c r="S12" s="5">
        <v>1</v>
      </c>
      <c r="T12" s="5"/>
      <c r="U12" s="5"/>
      <c r="V12" s="5">
        <v>1</v>
      </c>
      <c r="W12" s="5"/>
      <c r="X12" s="5"/>
      <c r="Y12" s="5">
        <v>1</v>
      </c>
      <c r="Z12" s="5"/>
      <c r="AA12" s="5"/>
      <c r="AB12" s="5">
        <v>1</v>
      </c>
      <c r="AC12" s="5"/>
      <c r="AD12" s="5"/>
      <c r="AE12" s="5">
        <v>1</v>
      </c>
      <c r="AF12" s="5"/>
      <c r="AG12" s="5"/>
      <c r="AH12" s="5">
        <v>1</v>
      </c>
      <c r="AI12" s="5"/>
      <c r="AJ12" s="5"/>
      <c r="AK12" s="5">
        <v>1</v>
      </c>
      <c r="AL12" s="5"/>
      <c r="AM12" s="5"/>
      <c r="AN12" s="5">
        <v>1</v>
      </c>
      <c r="AO12" s="5"/>
      <c r="AP12" s="5"/>
      <c r="AQ12" s="5">
        <v>1</v>
      </c>
      <c r="AR12" s="5"/>
      <c r="AS12" s="5"/>
      <c r="AT12" s="5">
        <v>1</v>
      </c>
      <c r="AU12" s="5"/>
      <c r="AV12" s="5"/>
      <c r="AW12" s="5">
        <v>1</v>
      </c>
      <c r="AX12" s="5"/>
      <c r="AY12" s="5"/>
      <c r="AZ12" s="5">
        <v>1</v>
      </c>
      <c r="BA12" s="5"/>
      <c r="BB12" s="5"/>
      <c r="BC12" s="5">
        <v>1</v>
      </c>
      <c r="BD12" s="5"/>
      <c r="BE12" s="5"/>
      <c r="BF12" s="5">
        <v>1</v>
      </c>
      <c r="BG12" s="5"/>
      <c r="BH12" s="5"/>
      <c r="BI12" s="5">
        <v>1</v>
      </c>
      <c r="BJ12" s="5"/>
      <c r="BK12" s="5"/>
      <c r="BL12" s="5">
        <v>1</v>
      </c>
      <c r="BM12" s="5"/>
      <c r="BN12" s="5"/>
      <c r="BO12" s="5">
        <v>1</v>
      </c>
      <c r="BP12" s="5"/>
      <c r="BQ12" s="5"/>
      <c r="BR12" s="5">
        <v>1</v>
      </c>
      <c r="BS12" s="5"/>
      <c r="BT12" s="5"/>
      <c r="BU12" s="5">
        <v>1</v>
      </c>
      <c r="BV12" s="5"/>
      <c r="BW12" s="5"/>
      <c r="BX12" s="5">
        <v>1</v>
      </c>
      <c r="BY12" s="5"/>
      <c r="BZ12" s="5"/>
      <c r="CA12" s="5">
        <v>1</v>
      </c>
      <c r="CB12" s="5"/>
      <c r="CC12" s="5"/>
      <c r="CD12" s="5">
        <v>1</v>
      </c>
      <c r="CE12" s="5"/>
      <c r="CF12" s="5"/>
      <c r="CG12" s="5">
        <v>1</v>
      </c>
      <c r="CH12" s="5"/>
      <c r="CI12" s="5"/>
      <c r="CJ12" s="5">
        <v>1</v>
      </c>
      <c r="CK12" s="5"/>
      <c r="CL12" s="5"/>
      <c r="CM12" s="5">
        <v>1</v>
      </c>
      <c r="CN12" s="5"/>
      <c r="CO12" s="5"/>
      <c r="CP12" s="5">
        <v>1</v>
      </c>
      <c r="CQ12" s="5"/>
      <c r="CR12" s="5"/>
      <c r="CS12" s="5">
        <v>1</v>
      </c>
      <c r="CT12" s="5"/>
      <c r="CU12" s="5"/>
      <c r="CV12" s="5">
        <v>1</v>
      </c>
      <c r="CW12" s="5"/>
      <c r="CX12" s="5"/>
      <c r="CY12" s="5">
        <v>1</v>
      </c>
      <c r="CZ12" s="5"/>
      <c r="DA12" s="5"/>
      <c r="DB12" s="5">
        <v>1</v>
      </c>
      <c r="DC12" s="5"/>
      <c r="DD12" s="5"/>
      <c r="DE12" s="5">
        <v>1</v>
      </c>
      <c r="DF12" s="5"/>
      <c r="DG12" s="5"/>
      <c r="DH12" s="5">
        <v>1</v>
      </c>
      <c r="DI12" s="5"/>
      <c r="DJ12" s="5"/>
      <c r="DK12" s="5">
        <v>1</v>
      </c>
      <c r="DL12" s="5"/>
      <c r="DM12" s="5"/>
      <c r="DN12" s="5">
        <v>1</v>
      </c>
      <c r="DO12" s="5"/>
      <c r="DP12" s="5"/>
      <c r="DQ12" s="5">
        <v>1</v>
      </c>
      <c r="DR12" s="5"/>
      <c r="DS12" s="5"/>
      <c r="DT12" s="5">
        <v>1</v>
      </c>
      <c r="DU12" s="5"/>
      <c r="DV12" s="5"/>
      <c r="DW12" s="5">
        <v>1</v>
      </c>
      <c r="DX12" s="5"/>
      <c r="DY12" s="5"/>
      <c r="DZ12" s="5">
        <v>1</v>
      </c>
      <c r="EA12" s="5"/>
      <c r="EB12" s="5"/>
      <c r="EC12" s="5">
        <v>1</v>
      </c>
      <c r="ED12" s="5"/>
      <c r="EE12" s="5"/>
      <c r="EF12" s="5">
        <v>1</v>
      </c>
      <c r="EG12" s="5"/>
      <c r="EH12" s="5"/>
      <c r="EI12" s="5">
        <v>1</v>
      </c>
      <c r="EJ12" s="5"/>
      <c r="EK12" s="5"/>
      <c r="EL12" s="5">
        <v>1</v>
      </c>
      <c r="EM12" s="5"/>
      <c r="EN12" s="5"/>
      <c r="EO12" s="5">
        <v>1</v>
      </c>
      <c r="EP12" s="5"/>
      <c r="EQ12" s="5"/>
      <c r="ER12" s="5">
        <v>1</v>
      </c>
      <c r="ES12" s="5"/>
      <c r="ET12" s="5"/>
      <c r="EU12" s="5">
        <v>1</v>
      </c>
      <c r="EV12" s="5"/>
      <c r="EW12" s="5"/>
      <c r="EX12" s="5">
        <v>1</v>
      </c>
      <c r="EY12" s="5"/>
      <c r="EZ12" s="5"/>
      <c r="FA12" s="5">
        <v>1</v>
      </c>
      <c r="FB12" s="5"/>
      <c r="FC12" s="5"/>
      <c r="FD12" s="5">
        <v>1</v>
      </c>
      <c r="FE12" s="5"/>
      <c r="FF12" s="5"/>
      <c r="FG12" s="5">
        <v>1</v>
      </c>
      <c r="FH12" s="5"/>
      <c r="FI12" s="5"/>
      <c r="FJ12" s="5">
        <v>1</v>
      </c>
      <c r="FK12" s="5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6" x14ac:dyDescent="0.3">
      <c r="A13" s="9">
        <v>5</v>
      </c>
      <c r="B13" s="5" t="s">
        <v>327</v>
      </c>
      <c r="C13" s="5"/>
      <c r="D13" s="5">
        <v>1</v>
      </c>
      <c r="E13" s="5"/>
      <c r="F13" s="5"/>
      <c r="G13" s="5">
        <v>1</v>
      </c>
      <c r="H13" s="5"/>
      <c r="I13" s="5"/>
      <c r="J13" s="5">
        <v>1</v>
      </c>
      <c r="K13" s="5"/>
      <c r="L13" s="5"/>
      <c r="M13" s="5">
        <v>1</v>
      </c>
      <c r="N13" s="5"/>
      <c r="O13" s="5"/>
      <c r="P13" s="5">
        <v>1</v>
      </c>
      <c r="Q13" s="5"/>
      <c r="R13" s="5"/>
      <c r="S13" s="5">
        <v>1</v>
      </c>
      <c r="T13" s="5"/>
      <c r="U13" s="5"/>
      <c r="V13" s="5">
        <v>1</v>
      </c>
      <c r="W13" s="5"/>
      <c r="X13" s="5"/>
      <c r="Y13" s="5">
        <v>1</v>
      </c>
      <c r="Z13" s="5"/>
      <c r="AA13" s="5"/>
      <c r="AB13" s="5">
        <v>1</v>
      </c>
      <c r="AC13" s="5"/>
      <c r="AD13" s="5"/>
      <c r="AE13" s="5">
        <v>1</v>
      </c>
      <c r="AF13" s="5"/>
      <c r="AG13" s="5"/>
      <c r="AH13" s="5">
        <v>1</v>
      </c>
      <c r="AI13" s="5"/>
      <c r="AJ13" s="5"/>
      <c r="AK13" s="5">
        <v>1</v>
      </c>
      <c r="AL13" s="5"/>
      <c r="AM13" s="5"/>
      <c r="AN13" s="5">
        <v>1</v>
      </c>
      <c r="AO13" s="5"/>
      <c r="AP13" s="5"/>
      <c r="AQ13" s="5">
        <v>1</v>
      </c>
      <c r="AR13" s="5"/>
      <c r="AS13" s="5"/>
      <c r="AT13" s="5">
        <v>1</v>
      </c>
      <c r="AU13" s="5"/>
      <c r="AV13" s="5"/>
      <c r="AW13" s="5">
        <v>1</v>
      </c>
      <c r="AX13" s="5"/>
      <c r="AY13" s="5"/>
      <c r="AZ13" s="5">
        <v>1</v>
      </c>
      <c r="BA13" s="5"/>
      <c r="BB13" s="5"/>
      <c r="BC13" s="5">
        <v>1</v>
      </c>
      <c r="BD13" s="5"/>
      <c r="BE13" s="5"/>
      <c r="BF13" s="5">
        <v>1</v>
      </c>
      <c r="BG13" s="5"/>
      <c r="BH13" s="5"/>
      <c r="BI13" s="5">
        <v>1</v>
      </c>
      <c r="BJ13" s="5"/>
      <c r="BK13" s="5"/>
      <c r="BL13" s="5">
        <v>1</v>
      </c>
      <c r="BM13" s="5"/>
      <c r="BN13" s="5"/>
      <c r="BO13" s="5">
        <v>1</v>
      </c>
      <c r="BP13" s="5"/>
      <c r="BQ13" s="5"/>
      <c r="BR13" s="5">
        <v>1</v>
      </c>
      <c r="BS13" s="5"/>
      <c r="BT13" s="5"/>
      <c r="BU13" s="5">
        <v>1</v>
      </c>
      <c r="BV13" s="5"/>
      <c r="BW13" s="5"/>
      <c r="BX13" s="5">
        <v>1</v>
      </c>
      <c r="BY13" s="5"/>
      <c r="BZ13" s="5"/>
      <c r="CA13" s="5">
        <v>1</v>
      </c>
      <c r="CB13" s="5"/>
      <c r="CC13" s="5"/>
      <c r="CD13" s="5">
        <v>1</v>
      </c>
      <c r="CE13" s="5"/>
      <c r="CF13" s="5"/>
      <c r="CG13" s="5">
        <v>1</v>
      </c>
      <c r="CH13" s="5"/>
      <c r="CI13" s="5"/>
      <c r="CJ13" s="5">
        <v>1</v>
      </c>
      <c r="CK13" s="5"/>
      <c r="CL13" s="5"/>
      <c r="CM13" s="5">
        <v>1</v>
      </c>
      <c r="CN13" s="5"/>
      <c r="CO13" s="5"/>
      <c r="CP13" s="5">
        <v>1</v>
      </c>
      <c r="CQ13" s="5"/>
      <c r="CR13" s="5"/>
      <c r="CS13" s="5">
        <v>1</v>
      </c>
      <c r="CT13" s="5"/>
      <c r="CU13" s="5"/>
      <c r="CV13" s="5">
        <v>1</v>
      </c>
      <c r="CW13" s="5"/>
      <c r="CX13" s="5"/>
      <c r="CY13" s="5">
        <v>1</v>
      </c>
      <c r="CZ13" s="5"/>
      <c r="DA13" s="5"/>
      <c r="DB13" s="5">
        <v>1</v>
      </c>
      <c r="DC13" s="5"/>
      <c r="DD13" s="5"/>
      <c r="DE13" s="5">
        <v>1</v>
      </c>
      <c r="DF13" s="5"/>
      <c r="DG13" s="5"/>
      <c r="DH13" s="5">
        <v>1</v>
      </c>
      <c r="DI13" s="5"/>
      <c r="DJ13" s="5"/>
      <c r="DK13" s="5">
        <v>1</v>
      </c>
      <c r="DL13" s="5"/>
      <c r="DM13" s="5"/>
      <c r="DN13" s="5">
        <v>1</v>
      </c>
      <c r="DO13" s="5"/>
      <c r="DP13" s="5"/>
      <c r="DQ13" s="5">
        <v>1</v>
      </c>
      <c r="DR13" s="5"/>
      <c r="DS13" s="5"/>
      <c r="DT13" s="5">
        <v>1</v>
      </c>
      <c r="DU13" s="5"/>
      <c r="DV13" s="5"/>
      <c r="DW13" s="5">
        <v>1</v>
      </c>
      <c r="DX13" s="5"/>
      <c r="DY13" s="5"/>
      <c r="DZ13" s="5">
        <v>1</v>
      </c>
      <c r="EA13" s="5"/>
      <c r="EB13" s="5"/>
      <c r="EC13" s="5">
        <v>1</v>
      </c>
      <c r="ED13" s="5"/>
      <c r="EE13" s="5"/>
      <c r="EF13" s="5">
        <v>1</v>
      </c>
      <c r="EG13" s="5"/>
      <c r="EH13" s="5"/>
      <c r="EI13" s="5">
        <v>1</v>
      </c>
      <c r="EJ13" s="5"/>
      <c r="EK13" s="5"/>
      <c r="EL13" s="5">
        <v>1</v>
      </c>
      <c r="EM13" s="5"/>
      <c r="EN13" s="5"/>
      <c r="EO13" s="5">
        <v>1</v>
      </c>
      <c r="EP13" s="5"/>
      <c r="EQ13" s="5"/>
      <c r="ER13" s="5">
        <v>1</v>
      </c>
      <c r="ES13" s="5"/>
      <c r="ET13" s="5"/>
      <c r="EU13" s="5">
        <v>1</v>
      </c>
      <c r="EV13" s="5"/>
      <c r="EW13" s="5"/>
      <c r="EX13" s="5">
        <v>1</v>
      </c>
      <c r="EY13" s="5"/>
      <c r="EZ13" s="5"/>
      <c r="FA13" s="5">
        <v>1</v>
      </c>
      <c r="FB13" s="5"/>
      <c r="FC13" s="5"/>
      <c r="FD13" s="5">
        <v>1</v>
      </c>
      <c r="FE13" s="5"/>
      <c r="FF13" s="5"/>
      <c r="FG13" s="5">
        <v>1</v>
      </c>
      <c r="FH13" s="5"/>
      <c r="FI13" s="5"/>
      <c r="FJ13" s="5">
        <v>1</v>
      </c>
      <c r="FK13" s="5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6" x14ac:dyDescent="0.3">
      <c r="A14" s="9">
        <v>6</v>
      </c>
      <c r="B14" s="5" t="s">
        <v>328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6" x14ac:dyDescent="0.3">
      <c r="A15" s="9">
        <v>7</v>
      </c>
      <c r="B15" s="5" t="s">
        <v>329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3">
      <c r="A16" s="10">
        <v>8</v>
      </c>
      <c r="B16" s="5" t="s">
        <v>330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</row>
    <row r="17" spans="1:254" x14ac:dyDescent="0.3">
      <c r="A17" s="10">
        <v>9</v>
      </c>
      <c r="B17" s="5" t="s">
        <v>331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/>
      <c r="S17" s="5">
        <v>1</v>
      </c>
      <c r="T17" s="5"/>
      <c r="U17" s="5"/>
      <c r="V17" s="5">
        <v>1</v>
      </c>
      <c r="W17" s="5"/>
      <c r="X17" s="5"/>
      <c r="Y17" s="5">
        <v>1</v>
      </c>
      <c r="Z17" s="5"/>
      <c r="AA17" s="5"/>
      <c r="AB17" s="5">
        <v>1</v>
      </c>
      <c r="AC17" s="5"/>
      <c r="AD17" s="5"/>
      <c r="AE17" s="5">
        <v>1</v>
      </c>
      <c r="AF17" s="5"/>
      <c r="AG17" s="5"/>
      <c r="AH17" s="5">
        <v>1</v>
      </c>
      <c r="AI17" s="5"/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>
        <v>1</v>
      </c>
      <c r="BA17" s="5"/>
      <c r="BB17" s="5"/>
      <c r="BC17" s="5">
        <v>1</v>
      </c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5"/>
      <c r="BX17" s="5">
        <v>1</v>
      </c>
      <c r="BY17" s="5"/>
      <c r="BZ17" s="5"/>
      <c r="CA17" s="5">
        <v>1</v>
      </c>
      <c r="CB17" s="5"/>
      <c r="CC17" s="5"/>
      <c r="CD17" s="5">
        <v>1</v>
      </c>
      <c r="CE17" s="5"/>
      <c r="CF17" s="5"/>
      <c r="CG17" s="5">
        <v>1</v>
      </c>
      <c r="CH17" s="5"/>
      <c r="CI17" s="5"/>
      <c r="CJ17" s="5">
        <v>1</v>
      </c>
      <c r="CK17" s="5"/>
      <c r="CL17" s="5"/>
      <c r="CM17" s="5">
        <v>1</v>
      </c>
      <c r="CN17" s="5"/>
      <c r="CO17" s="5"/>
      <c r="CP17" s="5">
        <v>1</v>
      </c>
      <c r="CQ17" s="5"/>
      <c r="CR17" s="5"/>
      <c r="CS17" s="5">
        <v>1</v>
      </c>
      <c r="CT17" s="5"/>
      <c r="CU17" s="5"/>
      <c r="CV17" s="5">
        <v>1</v>
      </c>
      <c r="CW17" s="5"/>
      <c r="CX17" s="5"/>
      <c r="CY17" s="5">
        <v>1</v>
      </c>
      <c r="CZ17" s="5"/>
      <c r="DA17" s="5"/>
      <c r="DB17" s="5">
        <v>1</v>
      </c>
      <c r="DC17" s="5"/>
      <c r="DD17" s="5"/>
      <c r="DE17" s="5">
        <v>1</v>
      </c>
      <c r="DF17" s="5"/>
      <c r="DG17" s="5"/>
      <c r="DH17" s="5">
        <v>1</v>
      </c>
      <c r="DI17" s="5"/>
      <c r="DJ17" s="5"/>
      <c r="DK17" s="5">
        <v>1</v>
      </c>
      <c r="DL17" s="5"/>
      <c r="DM17" s="5"/>
      <c r="DN17" s="5">
        <v>1</v>
      </c>
      <c r="DO17" s="5"/>
      <c r="DP17" s="5"/>
      <c r="DQ17" s="5">
        <v>1</v>
      </c>
      <c r="DR17" s="5"/>
      <c r="DS17" s="5"/>
      <c r="DT17" s="5">
        <v>1</v>
      </c>
      <c r="DU17" s="5"/>
      <c r="DV17" s="5"/>
      <c r="DW17" s="5">
        <v>1</v>
      </c>
      <c r="DX17" s="5"/>
      <c r="DY17" s="5"/>
      <c r="DZ17" s="5">
        <v>1</v>
      </c>
      <c r="EA17" s="5"/>
      <c r="EB17" s="5"/>
      <c r="EC17" s="5">
        <v>1</v>
      </c>
      <c r="ED17" s="5"/>
      <c r="EE17" s="5"/>
      <c r="EF17" s="5">
        <v>1</v>
      </c>
      <c r="EG17" s="5"/>
      <c r="EH17" s="5"/>
      <c r="EI17" s="5">
        <v>1</v>
      </c>
      <c r="EJ17" s="5"/>
      <c r="EK17" s="5"/>
      <c r="EL17" s="5">
        <v>1</v>
      </c>
      <c r="EM17" s="5"/>
      <c r="EN17" s="5"/>
      <c r="EO17" s="5">
        <v>1</v>
      </c>
      <c r="EP17" s="5"/>
      <c r="EQ17" s="5"/>
      <c r="ER17" s="5">
        <v>1</v>
      </c>
      <c r="ES17" s="5"/>
      <c r="ET17" s="5"/>
      <c r="EU17" s="5">
        <v>1</v>
      </c>
      <c r="EV17" s="5"/>
      <c r="EW17" s="5"/>
      <c r="EX17" s="5">
        <v>1</v>
      </c>
      <c r="EY17" s="5"/>
      <c r="EZ17" s="5"/>
      <c r="FA17" s="5">
        <v>1</v>
      </c>
      <c r="FB17" s="5"/>
      <c r="FC17" s="5"/>
      <c r="FD17" s="5">
        <v>1</v>
      </c>
      <c r="FE17" s="5"/>
      <c r="FF17" s="5"/>
      <c r="FG17" s="5">
        <v>1</v>
      </c>
      <c r="FH17" s="5"/>
      <c r="FI17" s="5"/>
      <c r="FJ17" s="5">
        <v>1</v>
      </c>
      <c r="FK17" s="5"/>
    </row>
    <row r="18" spans="1:254" x14ac:dyDescent="0.3">
      <c r="A18" s="10">
        <v>10</v>
      </c>
      <c r="B18" s="5" t="s">
        <v>332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>
        <v>1</v>
      </c>
      <c r="AN18" s="5"/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M18" s="5"/>
      <c r="BN18" s="5">
        <v>1</v>
      </c>
      <c r="BO18" s="5"/>
      <c r="BP18" s="5"/>
      <c r="BQ18" s="5">
        <v>1</v>
      </c>
      <c r="BR18" s="5"/>
      <c r="BS18" s="5"/>
      <c r="BT18" s="5">
        <v>1</v>
      </c>
      <c r="BU18" s="5"/>
      <c r="BV18" s="5"/>
      <c r="BW18" s="5">
        <v>1</v>
      </c>
      <c r="BX18" s="5"/>
      <c r="BY18" s="5"/>
      <c r="BZ18" s="5">
        <v>1</v>
      </c>
      <c r="CA18" s="5"/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5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5">
        <v>1</v>
      </c>
      <c r="DT18" s="5"/>
      <c r="DU18" s="5"/>
      <c r="DV18" s="5">
        <v>1</v>
      </c>
      <c r="DW18" s="5"/>
      <c r="DX18" s="5"/>
      <c r="DY18" s="5">
        <v>1</v>
      </c>
      <c r="DZ18" s="5"/>
      <c r="EA18" s="5"/>
      <c r="EB18" s="5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5">
        <v>1</v>
      </c>
      <c r="EL18" s="5"/>
      <c r="EM18" s="5"/>
      <c r="EN18" s="5">
        <v>1</v>
      </c>
      <c r="EO18" s="5"/>
      <c r="EP18" s="5"/>
      <c r="EQ18" s="5">
        <v>1</v>
      </c>
      <c r="ER18" s="5"/>
      <c r="ES18" s="5"/>
      <c r="ET18" s="5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>
        <v>1</v>
      </c>
      <c r="FD18" s="5"/>
      <c r="FE18" s="5"/>
      <c r="FF18" s="5">
        <v>1</v>
      </c>
      <c r="FG18" s="5"/>
      <c r="FH18" s="5"/>
      <c r="FI18" s="5">
        <v>1</v>
      </c>
      <c r="FJ18" s="5"/>
      <c r="FK18" s="5"/>
    </row>
    <row r="19" spans="1:254" ht="15.6" x14ac:dyDescent="0.3">
      <c r="A19" s="10">
        <v>11</v>
      </c>
      <c r="B19" s="5" t="s">
        <v>333</v>
      </c>
      <c r="C19" s="5"/>
      <c r="D19" s="5">
        <v>1</v>
      </c>
      <c r="E19" s="5"/>
      <c r="F19" s="5"/>
      <c r="G19" s="5">
        <v>1</v>
      </c>
      <c r="H19" s="5"/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Q19" s="5"/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Z19" s="5"/>
      <c r="AA19" s="5"/>
      <c r="AB19" s="5">
        <v>1</v>
      </c>
      <c r="AC19" s="5"/>
      <c r="AD19" s="5"/>
      <c r="AE19" s="5">
        <v>1</v>
      </c>
      <c r="AF19" s="5"/>
      <c r="AG19" s="5"/>
      <c r="AH19" s="5">
        <v>1</v>
      </c>
      <c r="AI19" s="5"/>
      <c r="AJ19" s="5"/>
      <c r="AK19" s="5">
        <v>1</v>
      </c>
      <c r="AL19" s="5"/>
      <c r="AM19" s="5"/>
      <c r="AN19" s="5">
        <v>1</v>
      </c>
      <c r="AO19" s="5"/>
      <c r="AP19" s="5"/>
      <c r="AQ19" s="5">
        <v>1</v>
      </c>
      <c r="AR19" s="5"/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A19" s="5"/>
      <c r="BB19" s="5"/>
      <c r="BC19" s="5">
        <v>1</v>
      </c>
      <c r="BD19" s="5"/>
      <c r="BE19" s="5"/>
      <c r="BF19" s="5">
        <v>1</v>
      </c>
      <c r="BG19" s="5"/>
      <c r="BH19" s="5"/>
      <c r="BI19" s="5">
        <v>1</v>
      </c>
      <c r="BJ19" s="5"/>
      <c r="BK19" s="5"/>
      <c r="BL19" s="5">
        <v>1</v>
      </c>
      <c r="BM19" s="5"/>
      <c r="BN19" s="5"/>
      <c r="BO19" s="5">
        <v>1</v>
      </c>
      <c r="BP19" s="5"/>
      <c r="BQ19" s="5"/>
      <c r="BR19" s="5">
        <v>1</v>
      </c>
      <c r="BS19" s="5"/>
      <c r="BT19" s="5"/>
      <c r="BU19" s="5">
        <v>1</v>
      </c>
      <c r="BV19" s="5"/>
      <c r="BW19" s="5"/>
      <c r="BX19" s="5">
        <v>1</v>
      </c>
      <c r="BY19" s="5"/>
      <c r="BZ19" s="5"/>
      <c r="CA19" s="5">
        <v>1</v>
      </c>
      <c r="CB19" s="5"/>
      <c r="CC19" s="5"/>
      <c r="CD19" s="5">
        <v>1</v>
      </c>
      <c r="CE19" s="5"/>
      <c r="CF19" s="5"/>
      <c r="CG19" s="5">
        <v>1</v>
      </c>
      <c r="CH19" s="5"/>
      <c r="CI19" s="5"/>
      <c r="CJ19" s="5">
        <v>1</v>
      </c>
      <c r="CK19" s="5"/>
      <c r="CL19" s="5"/>
      <c r="CM19" s="5">
        <v>1</v>
      </c>
      <c r="CN19" s="5"/>
      <c r="CO19" s="5"/>
      <c r="CP19" s="5">
        <v>1</v>
      </c>
      <c r="CQ19" s="5"/>
      <c r="CR19" s="5"/>
      <c r="CS19" s="5">
        <v>1</v>
      </c>
      <c r="CT19" s="5"/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C19" s="5"/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5"/>
      <c r="DQ19" s="5">
        <v>1</v>
      </c>
      <c r="DR19" s="5"/>
      <c r="DS19" s="5"/>
      <c r="DT19" s="5">
        <v>1</v>
      </c>
      <c r="DU19" s="5"/>
      <c r="DV19" s="5"/>
      <c r="DW19" s="5">
        <v>1</v>
      </c>
      <c r="DX19" s="5"/>
      <c r="DY19" s="5"/>
      <c r="DZ19" s="5">
        <v>1</v>
      </c>
      <c r="EA19" s="5"/>
      <c r="EB19" s="5"/>
      <c r="EC19" s="5">
        <v>1</v>
      </c>
      <c r="ED19" s="5"/>
      <c r="EE19" s="5"/>
      <c r="EF19" s="5">
        <v>1</v>
      </c>
      <c r="EG19" s="5"/>
      <c r="EH19" s="5"/>
      <c r="EI19" s="5">
        <v>1</v>
      </c>
      <c r="EJ19" s="5"/>
      <c r="EK19" s="5"/>
      <c r="EL19" s="5">
        <v>1</v>
      </c>
      <c r="EM19" s="5"/>
      <c r="EN19" s="5"/>
      <c r="EO19" s="5">
        <v>1</v>
      </c>
      <c r="EP19" s="5"/>
      <c r="EQ19" s="5"/>
      <c r="ER19" s="5">
        <v>1</v>
      </c>
      <c r="ES19" s="5"/>
      <c r="ET19" s="5"/>
      <c r="EU19" s="5">
        <v>1</v>
      </c>
      <c r="EV19" s="5"/>
      <c r="EW19" s="5"/>
      <c r="EX19" s="5">
        <v>1</v>
      </c>
      <c r="EY19" s="5"/>
      <c r="EZ19" s="5"/>
      <c r="FA19" s="5">
        <v>1</v>
      </c>
      <c r="FB19" s="5"/>
      <c r="FC19" s="5"/>
      <c r="FD19" s="5">
        <v>1</v>
      </c>
      <c r="FE19" s="5"/>
      <c r="FF19" s="5"/>
      <c r="FG19" s="5">
        <v>1</v>
      </c>
      <c r="FH19" s="5"/>
      <c r="FI19" s="5"/>
      <c r="FJ19" s="5">
        <v>1</v>
      </c>
      <c r="FK19" s="5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5.6" x14ac:dyDescent="0.3">
      <c r="A20" s="10">
        <v>12</v>
      </c>
      <c r="B20" s="5" t="s">
        <v>334</v>
      </c>
      <c r="C20" s="5"/>
      <c r="D20" s="5"/>
      <c r="E20" s="5">
        <v>1</v>
      </c>
      <c r="F20" s="5"/>
      <c r="G20" s="5"/>
      <c r="H20" s="5">
        <v>1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/>
      <c r="Z20" s="5">
        <v>1</v>
      </c>
      <c r="AA20" s="5"/>
      <c r="AB20" s="5"/>
      <c r="AC20" s="5">
        <v>1</v>
      </c>
      <c r="AD20" s="5"/>
      <c r="AE20" s="5"/>
      <c r="AF20" s="5">
        <v>1</v>
      </c>
      <c r="AG20" s="5"/>
      <c r="AH20" s="5"/>
      <c r="AI20" s="5">
        <v>1</v>
      </c>
      <c r="AJ20" s="5"/>
      <c r="AK20" s="5"/>
      <c r="AL20" s="5">
        <v>1</v>
      </c>
      <c r="AM20" s="5"/>
      <c r="AN20" s="5"/>
      <c r="AO20" s="5">
        <v>1</v>
      </c>
      <c r="AP20" s="5"/>
      <c r="AQ20" s="5"/>
      <c r="AR20" s="5">
        <v>1</v>
      </c>
      <c r="AS20" s="5"/>
      <c r="AT20" s="5"/>
      <c r="AU20" s="5">
        <v>1</v>
      </c>
      <c r="AV20" s="5"/>
      <c r="AW20" s="5"/>
      <c r="AX20" s="5">
        <v>1</v>
      </c>
      <c r="AY20" s="5"/>
      <c r="AZ20" s="5"/>
      <c r="BA20" s="5">
        <v>1</v>
      </c>
      <c r="BB20" s="5"/>
      <c r="BC20" s="5"/>
      <c r="BD20" s="5">
        <v>1</v>
      </c>
      <c r="BE20" s="5"/>
      <c r="BF20" s="5"/>
      <c r="BG20" s="5">
        <v>1</v>
      </c>
      <c r="BH20" s="5"/>
      <c r="BI20" s="5"/>
      <c r="BJ20" s="5">
        <v>1</v>
      </c>
      <c r="BK20" s="5"/>
      <c r="BL20" s="5"/>
      <c r="BM20" s="5">
        <v>1</v>
      </c>
      <c r="BN20" s="5"/>
      <c r="BO20" s="5"/>
      <c r="BP20" s="5">
        <v>1</v>
      </c>
      <c r="BQ20" s="5"/>
      <c r="BR20" s="5"/>
      <c r="BS20" s="5">
        <v>1</v>
      </c>
      <c r="BT20" s="5"/>
      <c r="BU20" s="5"/>
      <c r="BV20" s="5">
        <v>1</v>
      </c>
      <c r="BW20" s="5"/>
      <c r="BX20" s="5"/>
      <c r="BY20" s="5">
        <v>1</v>
      </c>
      <c r="BZ20" s="5"/>
      <c r="CA20" s="5"/>
      <c r="CB20" s="5">
        <v>1</v>
      </c>
      <c r="CC20" s="5"/>
      <c r="CD20" s="5"/>
      <c r="CE20" s="5">
        <v>1</v>
      </c>
      <c r="CF20" s="5"/>
      <c r="CG20" s="5"/>
      <c r="CH20" s="5">
        <v>1</v>
      </c>
      <c r="CI20" s="5"/>
      <c r="CJ20" s="5"/>
      <c r="CK20" s="5">
        <v>1</v>
      </c>
      <c r="CL20" s="5"/>
      <c r="CM20" s="5"/>
      <c r="CN20" s="5">
        <v>1</v>
      </c>
      <c r="CO20" s="5"/>
      <c r="CP20" s="5"/>
      <c r="CQ20" s="5">
        <v>1</v>
      </c>
      <c r="CR20" s="5"/>
      <c r="CS20" s="5"/>
      <c r="CT20" s="5">
        <v>1</v>
      </c>
      <c r="CU20" s="5"/>
      <c r="CV20" s="5"/>
      <c r="CW20" s="5">
        <v>1</v>
      </c>
      <c r="CX20" s="5"/>
      <c r="CY20" s="5"/>
      <c r="CZ20" s="5">
        <v>1</v>
      </c>
      <c r="DA20" s="5"/>
      <c r="DB20" s="5"/>
      <c r="DC20" s="5">
        <v>1</v>
      </c>
      <c r="DD20" s="5"/>
      <c r="DE20" s="5"/>
      <c r="DF20" s="5">
        <v>1</v>
      </c>
      <c r="DG20" s="5"/>
      <c r="DH20" s="5"/>
      <c r="DI20" s="5">
        <v>1</v>
      </c>
      <c r="DJ20" s="5"/>
      <c r="DK20" s="5"/>
      <c r="DL20" s="5">
        <v>1</v>
      </c>
      <c r="DM20" s="5"/>
      <c r="DN20" s="5"/>
      <c r="DO20" s="5">
        <v>1</v>
      </c>
      <c r="DP20" s="5"/>
      <c r="DQ20" s="5"/>
      <c r="DR20" s="5">
        <v>1</v>
      </c>
      <c r="DS20" s="5"/>
      <c r="DT20" s="5"/>
      <c r="DU20" s="5">
        <v>1</v>
      </c>
      <c r="DV20" s="5"/>
      <c r="DW20" s="5"/>
      <c r="DX20" s="5">
        <v>1</v>
      </c>
      <c r="DY20" s="5"/>
      <c r="DZ20" s="5"/>
      <c r="EA20" s="5">
        <v>1</v>
      </c>
      <c r="EB20" s="5"/>
      <c r="EC20" s="5"/>
      <c r="ED20" s="5">
        <v>1</v>
      </c>
      <c r="EE20" s="5"/>
      <c r="EF20" s="5"/>
      <c r="EG20" s="5">
        <v>1</v>
      </c>
      <c r="EH20" s="5"/>
      <c r="EI20" s="5"/>
      <c r="EJ20" s="5">
        <v>1</v>
      </c>
      <c r="EK20" s="5"/>
      <c r="EL20" s="5"/>
      <c r="EM20" s="5">
        <v>1</v>
      </c>
      <c r="EN20" s="5"/>
      <c r="EO20" s="5"/>
      <c r="EP20" s="5">
        <v>1</v>
      </c>
      <c r="EQ20" s="5"/>
      <c r="ER20" s="5"/>
      <c r="ES20" s="5">
        <v>1</v>
      </c>
      <c r="ET20" s="5"/>
      <c r="EU20" s="5"/>
      <c r="EV20" s="5">
        <v>1</v>
      </c>
      <c r="EW20" s="5"/>
      <c r="EX20" s="5"/>
      <c r="EY20" s="5">
        <v>1</v>
      </c>
      <c r="EZ20" s="5"/>
      <c r="FA20" s="5"/>
      <c r="FB20" s="5">
        <v>1</v>
      </c>
      <c r="FC20" s="5"/>
      <c r="FD20" s="5"/>
      <c r="FE20" s="5">
        <v>1</v>
      </c>
      <c r="FF20" s="5"/>
      <c r="FG20" s="5"/>
      <c r="FH20" s="5">
        <v>1</v>
      </c>
      <c r="FI20" s="5"/>
      <c r="FJ20" s="5"/>
      <c r="FK20" s="5">
        <v>1</v>
      </c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5.6" x14ac:dyDescent="0.3">
      <c r="A21" s="10">
        <v>13</v>
      </c>
      <c r="B21" s="5" t="s">
        <v>335</v>
      </c>
      <c r="C21" s="5"/>
      <c r="D21" s="5"/>
      <c r="E21" s="5">
        <v>1</v>
      </c>
      <c r="F21" s="5"/>
      <c r="G21" s="5"/>
      <c r="H21" s="5">
        <v>1</v>
      </c>
      <c r="I21" s="5"/>
      <c r="J21" s="5"/>
      <c r="K21" s="5">
        <v>1</v>
      </c>
      <c r="L21" s="5"/>
      <c r="M21" s="5"/>
      <c r="N21" s="5">
        <v>1</v>
      </c>
      <c r="O21" s="5"/>
      <c r="P21" s="5"/>
      <c r="Q21" s="5">
        <v>1</v>
      </c>
      <c r="R21" s="5"/>
      <c r="S21" s="5"/>
      <c r="T21" s="5">
        <v>1</v>
      </c>
      <c r="U21" s="5"/>
      <c r="V21" s="5"/>
      <c r="W21" s="5">
        <v>1</v>
      </c>
      <c r="X21" s="5"/>
      <c r="Y21" s="5"/>
      <c r="Z21" s="5">
        <v>1</v>
      </c>
      <c r="AA21" s="5"/>
      <c r="AB21" s="5"/>
      <c r="AC21" s="5">
        <v>1</v>
      </c>
      <c r="AD21" s="5"/>
      <c r="AE21" s="5"/>
      <c r="AF21" s="5">
        <v>1</v>
      </c>
      <c r="AG21" s="5"/>
      <c r="AH21" s="5"/>
      <c r="AI21" s="5">
        <v>1</v>
      </c>
      <c r="AJ21" s="5"/>
      <c r="AK21" s="5"/>
      <c r="AL21" s="5">
        <v>1</v>
      </c>
      <c r="AM21" s="5"/>
      <c r="AN21" s="5"/>
      <c r="AO21" s="5">
        <v>1</v>
      </c>
      <c r="AP21" s="5"/>
      <c r="AQ21" s="5"/>
      <c r="AR21" s="5">
        <v>1</v>
      </c>
      <c r="AS21" s="5"/>
      <c r="AT21" s="5"/>
      <c r="AU21" s="5">
        <v>1</v>
      </c>
      <c r="AV21" s="5"/>
      <c r="AW21" s="5"/>
      <c r="AX21" s="5">
        <v>1</v>
      </c>
      <c r="AY21" s="5"/>
      <c r="AZ21" s="5"/>
      <c r="BA21" s="5">
        <v>1</v>
      </c>
      <c r="BB21" s="5"/>
      <c r="BC21" s="5"/>
      <c r="BD21" s="5">
        <v>1</v>
      </c>
      <c r="BE21" s="5"/>
      <c r="BF21" s="5"/>
      <c r="BG21" s="5">
        <v>1</v>
      </c>
      <c r="BH21" s="5"/>
      <c r="BI21" s="5"/>
      <c r="BJ21" s="5">
        <v>1</v>
      </c>
      <c r="BK21" s="5"/>
      <c r="BL21" s="5"/>
      <c r="BM21" s="5">
        <v>1</v>
      </c>
      <c r="BN21" s="5"/>
      <c r="BO21" s="5"/>
      <c r="BP21" s="5">
        <v>1</v>
      </c>
      <c r="BQ21" s="5"/>
      <c r="BR21" s="5"/>
      <c r="BS21" s="5">
        <v>1</v>
      </c>
      <c r="BT21" s="5"/>
      <c r="BU21" s="5"/>
      <c r="BV21" s="5">
        <v>1</v>
      </c>
      <c r="BW21" s="5"/>
      <c r="BX21" s="5"/>
      <c r="BY21" s="5">
        <v>1</v>
      </c>
      <c r="BZ21" s="5"/>
      <c r="CA21" s="5"/>
      <c r="CB21" s="5">
        <v>1</v>
      </c>
      <c r="CC21" s="5"/>
      <c r="CD21" s="5"/>
      <c r="CE21" s="5">
        <v>1</v>
      </c>
      <c r="CF21" s="5"/>
      <c r="CG21" s="5"/>
      <c r="CH21" s="5">
        <v>1</v>
      </c>
      <c r="CI21" s="5"/>
      <c r="CJ21" s="5"/>
      <c r="CK21" s="5">
        <v>1</v>
      </c>
      <c r="CL21" s="5"/>
      <c r="CM21" s="5"/>
      <c r="CN21" s="5">
        <v>1</v>
      </c>
      <c r="CO21" s="5"/>
      <c r="CP21" s="5"/>
      <c r="CQ21" s="5">
        <v>1</v>
      </c>
      <c r="CR21" s="5"/>
      <c r="CS21" s="5"/>
      <c r="CT21" s="5">
        <v>1</v>
      </c>
      <c r="CU21" s="5"/>
      <c r="CV21" s="5"/>
      <c r="CW21" s="5">
        <v>1</v>
      </c>
      <c r="CX21" s="5"/>
      <c r="CY21" s="5"/>
      <c r="CZ21" s="5">
        <v>1</v>
      </c>
      <c r="DA21" s="5"/>
      <c r="DB21" s="5"/>
      <c r="DC21" s="5">
        <v>1</v>
      </c>
      <c r="DD21" s="5"/>
      <c r="DE21" s="5"/>
      <c r="DF21" s="5">
        <v>1</v>
      </c>
      <c r="DG21" s="5"/>
      <c r="DH21" s="5"/>
      <c r="DI21" s="5">
        <v>1</v>
      </c>
      <c r="DJ21" s="5"/>
      <c r="DK21" s="5"/>
      <c r="DL21" s="5">
        <v>1</v>
      </c>
      <c r="DM21" s="5"/>
      <c r="DN21" s="5"/>
      <c r="DO21" s="5">
        <v>1</v>
      </c>
      <c r="DP21" s="5"/>
      <c r="DQ21" s="5"/>
      <c r="DR21" s="5">
        <v>1</v>
      </c>
      <c r="DS21" s="5"/>
      <c r="DT21" s="5"/>
      <c r="DU21" s="5">
        <v>1</v>
      </c>
      <c r="DV21" s="5"/>
      <c r="DW21" s="5"/>
      <c r="DX21" s="5">
        <v>1</v>
      </c>
      <c r="DY21" s="5"/>
      <c r="DZ21" s="5"/>
      <c r="EA21" s="5">
        <v>1</v>
      </c>
      <c r="EB21" s="5"/>
      <c r="EC21" s="5"/>
      <c r="ED21" s="5">
        <v>1</v>
      </c>
      <c r="EE21" s="5"/>
      <c r="EF21" s="5"/>
      <c r="EG21" s="5">
        <v>1</v>
      </c>
      <c r="EH21" s="5"/>
      <c r="EI21" s="5"/>
      <c r="EJ21" s="5">
        <v>1</v>
      </c>
      <c r="EK21" s="5"/>
      <c r="EL21" s="5"/>
      <c r="EM21" s="5">
        <v>1</v>
      </c>
      <c r="EN21" s="5"/>
      <c r="EO21" s="5"/>
      <c r="EP21" s="5">
        <v>1</v>
      </c>
      <c r="EQ21" s="5"/>
      <c r="ER21" s="5"/>
      <c r="ES21" s="5">
        <v>1</v>
      </c>
      <c r="ET21" s="5"/>
      <c r="EU21" s="5"/>
      <c r="EV21" s="5">
        <v>1</v>
      </c>
      <c r="EW21" s="5"/>
      <c r="EX21" s="5"/>
      <c r="EY21" s="5">
        <v>1</v>
      </c>
      <c r="EZ21" s="5"/>
      <c r="FA21" s="5"/>
      <c r="FB21" s="5">
        <v>1</v>
      </c>
      <c r="FC21" s="5"/>
      <c r="FD21" s="5"/>
      <c r="FE21" s="5">
        <v>1</v>
      </c>
      <c r="FF21" s="5"/>
      <c r="FG21" s="5"/>
      <c r="FH21" s="5">
        <v>1</v>
      </c>
      <c r="FI21" s="5"/>
      <c r="FJ21" s="5"/>
      <c r="FK21" s="5">
        <v>1</v>
      </c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5.6" x14ac:dyDescent="0.3">
      <c r="A22" s="10">
        <v>14</v>
      </c>
      <c r="B22" s="5" t="s">
        <v>336</v>
      </c>
      <c r="C22" s="5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5.6" x14ac:dyDescent="0.3">
      <c r="A23" s="10">
        <v>15</v>
      </c>
      <c r="B23" s="5" t="s">
        <v>337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  <c r="DP23" s="5"/>
      <c r="DQ23" s="5"/>
      <c r="DR23" s="5">
        <v>1</v>
      </c>
      <c r="DS23" s="5"/>
      <c r="DT23" s="5"/>
      <c r="DU23" s="5">
        <v>1</v>
      </c>
      <c r="DV23" s="5"/>
      <c r="DW23" s="5"/>
      <c r="DX23" s="5">
        <v>1</v>
      </c>
      <c r="DY23" s="5"/>
      <c r="DZ23" s="5"/>
      <c r="EA23" s="5">
        <v>1</v>
      </c>
      <c r="EB23" s="5"/>
      <c r="EC23" s="5"/>
      <c r="ED23" s="5">
        <v>1</v>
      </c>
      <c r="EE23" s="5"/>
      <c r="EF23" s="5"/>
      <c r="EG23" s="5">
        <v>1</v>
      </c>
      <c r="EH23" s="5"/>
      <c r="EI23" s="5"/>
      <c r="EJ23" s="5">
        <v>1</v>
      </c>
      <c r="EK23" s="5"/>
      <c r="EL23" s="5"/>
      <c r="EM23" s="5">
        <v>1</v>
      </c>
      <c r="EN23" s="5"/>
      <c r="EO23" s="5"/>
      <c r="EP23" s="5">
        <v>1</v>
      </c>
      <c r="EQ23" s="5"/>
      <c r="ER23" s="5"/>
      <c r="ES23" s="5">
        <v>1</v>
      </c>
      <c r="ET23" s="5"/>
      <c r="EU23" s="5"/>
      <c r="EV23" s="5">
        <v>1</v>
      </c>
      <c r="EW23" s="5"/>
      <c r="EX23" s="5"/>
      <c r="EY23" s="5">
        <v>1</v>
      </c>
      <c r="EZ23" s="5"/>
      <c r="FA23" s="5"/>
      <c r="FB23" s="5">
        <v>1</v>
      </c>
      <c r="FC23" s="5"/>
      <c r="FD23" s="5"/>
      <c r="FE23" s="5">
        <v>1</v>
      </c>
      <c r="FF23" s="5"/>
      <c r="FG23" s="5"/>
      <c r="FH23" s="5">
        <v>1</v>
      </c>
      <c r="FI23" s="5"/>
      <c r="FJ23" s="5"/>
      <c r="FK23" s="5">
        <v>1</v>
      </c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5.6" x14ac:dyDescent="0.3">
      <c r="A24" s="10">
        <v>16</v>
      </c>
      <c r="B24" s="5" t="s">
        <v>338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5.6" x14ac:dyDescent="0.3">
      <c r="A25" s="10">
        <v>17</v>
      </c>
      <c r="B25" s="5" t="s">
        <v>339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5"/>
      <c r="DT25" s="5">
        <v>1</v>
      </c>
      <c r="DU25" s="5"/>
      <c r="DV25" s="5"/>
      <c r="DW25" s="5">
        <v>1</v>
      </c>
      <c r="DX25" s="5"/>
      <c r="DY25" s="5"/>
      <c r="DZ25" s="5">
        <v>1</v>
      </c>
      <c r="EA25" s="5"/>
      <c r="EB25" s="5"/>
      <c r="EC25" s="5">
        <v>1</v>
      </c>
      <c r="ED25" s="5"/>
      <c r="EE25" s="5"/>
      <c r="EF25" s="5">
        <v>1</v>
      </c>
      <c r="EG25" s="5"/>
      <c r="EH25" s="5"/>
      <c r="EI25" s="5">
        <v>1</v>
      </c>
      <c r="EJ25" s="5"/>
      <c r="EK25" s="5"/>
      <c r="EL25" s="5">
        <v>1</v>
      </c>
      <c r="EM25" s="5"/>
      <c r="EN25" s="5"/>
      <c r="EO25" s="5">
        <v>1</v>
      </c>
      <c r="EP25" s="5"/>
      <c r="EQ25" s="5"/>
      <c r="ER25" s="5">
        <v>1</v>
      </c>
      <c r="ES25" s="5"/>
      <c r="ET25" s="5"/>
      <c r="EU25" s="5">
        <v>1</v>
      </c>
      <c r="EV25" s="5"/>
      <c r="EW25" s="5"/>
      <c r="EX25" s="5">
        <v>1</v>
      </c>
      <c r="EY25" s="5"/>
      <c r="EZ25" s="5"/>
      <c r="FA25" s="5">
        <v>1</v>
      </c>
      <c r="FB25" s="5"/>
      <c r="FC25" s="5"/>
      <c r="FD25" s="5">
        <v>1</v>
      </c>
      <c r="FE25" s="5"/>
      <c r="FF25" s="5"/>
      <c r="FG25" s="5">
        <v>1</v>
      </c>
      <c r="FH25" s="5"/>
      <c r="FI25" s="5"/>
      <c r="FJ25" s="5">
        <v>1</v>
      </c>
      <c r="FK25" s="5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5.6" x14ac:dyDescent="0.3">
      <c r="A26" s="10">
        <v>18</v>
      </c>
      <c r="B26" s="5" t="s">
        <v>340</v>
      </c>
      <c r="C26" s="5"/>
      <c r="D26" s="5">
        <v>1</v>
      </c>
      <c r="E26" s="5"/>
      <c r="F26" s="5"/>
      <c r="G26" s="5">
        <v>1</v>
      </c>
      <c r="H26" s="5"/>
      <c r="I26" s="5"/>
      <c r="J26" s="5">
        <v>1</v>
      </c>
      <c r="K26" s="5"/>
      <c r="L26" s="5"/>
      <c r="M26" s="5">
        <v>1</v>
      </c>
      <c r="N26" s="5"/>
      <c r="O26" s="5"/>
      <c r="P26" s="5">
        <v>1</v>
      </c>
      <c r="Q26" s="5"/>
      <c r="R26" s="5">
        <v>1</v>
      </c>
      <c r="S26" s="5"/>
      <c r="T26" s="5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5">
        <v>1</v>
      </c>
      <c r="BL26" s="5"/>
      <c r="BM26" s="5"/>
      <c r="BN26" s="5">
        <v>1</v>
      </c>
      <c r="BO26" s="5"/>
      <c r="BP26" s="5"/>
      <c r="BQ26" s="5">
        <v>1</v>
      </c>
      <c r="BR26" s="5"/>
      <c r="BS26" s="5"/>
      <c r="BT26" s="5">
        <v>1</v>
      </c>
      <c r="BU26" s="5"/>
      <c r="BV26" s="5"/>
      <c r="BW26" s="5">
        <v>1</v>
      </c>
      <c r="BX26" s="5"/>
      <c r="BY26" s="5"/>
      <c r="BZ26" s="5">
        <v>1</v>
      </c>
      <c r="CA26" s="5"/>
      <c r="CB26" s="5"/>
      <c r="CC26" s="5">
        <v>1</v>
      </c>
      <c r="CD26" s="5"/>
      <c r="CE26" s="5"/>
      <c r="CF26" s="5">
        <v>1</v>
      </c>
      <c r="CG26" s="5"/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5"/>
      <c r="DE26" s="5">
        <v>1</v>
      </c>
      <c r="DF26" s="5"/>
      <c r="DG26" s="5"/>
      <c r="DH26" s="5">
        <v>1</v>
      </c>
      <c r="DI26" s="5"/>
      <c r="DJ26" s="5"/>
      <c r="DK26" s="5">
        <v>1</v>
      </c>
      <c r="DL26" s="5"/>
      <c r="DM26" s="5"/>
      <c r="DN26" s="5">
        <v>1</v>
      </c>
      <c r="DO26" s="5"/>
      <c r="DP26" s="5"/>
      <c r="DQ26" s="5">
        <v>1</v>
      </c>
      <c r="DR26" s="5"/>
      <c r="DS26" s="5"/>
      <c r="DT26" s="5">
        <v>1</v>
      </c>
      <c r="DU26" s="5"/>
      <c r="DV26" s="5"/>
      <c r="DW26" s="5">
        <v>1</v>
      </c>
      <c r="DX26" s="5"/>
      <c r="DY26" s="5"/>
      <c r="DZ26" s="5">
        <v>1</v>
      </c>
      <c r="EA26" s="5"/>
      <c r="EB26" s="5"/>
      <c r="EC26" s="5">
        <v>1</v>
      </c>
      <c r="ED26" s="5"/>
      <c r="EE26" s="5"/>
      <c r="EF26" s="5">
        <v>1</v>
      </c>
      <c r="EG26" s="5"/>
      <c r="EH26" s="5"/>
      <c r="EI26" s="5">
        <v>1</v>
      </c>
      <c r="EJ26" s="5"/>
      <c r="EK26" s="5"/>
      <c r="EL26" s="5">
        <v>1</v>
      </c>
      <c r="EM26" s="5"/>
      <c r="EN26" s="5"/>
      <c r="EO26" s="5">
        <v>1</v>
      </c>
      <c r="EP26" s="5"/>
      <c r="EQ26" s="5"/>
      <c r="ER26" s="5">
        <v>1</v>
      </c>
      <c r="ES26" s="5"/>
      <c r="ET26" s="5"/>
      <c r="EU26" s="5">
        <v>1</v>
      </c>
      <c r="EV26" s="5"/>
      <c r="EW26" s="5">
        <v>1</v>
      </c>
      <c r="EX26" s="5"/>
      <c r="EY26" s="5"/>
      <c r="EZ26" s="5">
        <v>1</v>
      </c>
      <c r="FA26" s="5"/>
      <c r="FB26" s="5"/>
      <c r="FC26" s="5">
        <v>1</v>
      </c>
      <c r="FD26" s="5"/>
      <c r="FE26" s="5"/>
      <c r="FF26" s="5">
        <v>1</v>
      </c>
      <c r="FG26" s="5"/>
      <c r="FH26" s="5"/>
      <c r="FI26" s="5">
        <v>1</v>
      </c>
      <c r="FJ26" s="5"/>
      <c r="FK26" s="5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5.6" x14ac:dyDescent="0.3">
      <c r="A27" s="10">
        <v>19</v>
      </c>
      <c r="B27" s="5" t="s">
        <v>341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>
        <v>1</v>
      </c>
      <c r="BL27" s="5"/>
      <c r="BM27" s="5"/>
      <c r="BN27" s="5">
        <v>1</v>
      </c>
      <c r="BO27" s="5"/>
      <c r="BP27" s="5"/>
      <c r="BQ27" s="5">
        <v>1</v>
      </c>
      <c r="BR27" s="5"/>
      <c r="BS27" s="5"/>
      <c r="BT27" s="5">
        <v>1</v>
      </c>
      <c r="BU27" s="5"/>
      <c r="BV27" s="5"/>
      <c r="BW27" s="5">
        <v>1</v>
      </c>
      <c r="BX27" s="5"/>
      <c r="BY27" s="5"/>
      <c r="BZ27" s="5">
        <v>1</v>
      </c>
      <c r="CA27" s="5"/>
      <c r="CB27" s="5"/>
      <c r="CC27" s="5">
        <v>1</v>
      </c>
      <c r="CD27" s="5"/>
      <c r="CE27" s="5"/>
      <c r="CF27" s="5">
        <v>1</v>
      </c>
      <c r="CG27" s="5"/>
      <c r="CH27" s="5"/>
      <c r="CI27" s="5">
        <v>1</v>
      </c>
      <c r="CJ27" s="5"/>
      <c r="CK27" s="5"/>
      <c r="CL27" s="5">
        <v>1</v>
      </c>
      <c r="CM27" s="5"/>
      <c r="CN27" s="5"/>
      <c r="CO27" s="5">
        <v>1</v>
      </c>
      <c r="CP27" s="5"/>
      <c r="CQ27" s="5"/>
      <c r="CR27" s="5">
        <v>1</v>
      </c>
      <c r="CS27" s="5"/>
      <c r="CT27" s="5"/>
      <c r="CU27" s="5">
        <v>1</v>
      </c>
      <c r="CV27" s="5"/>
      <c r="CW27" s="5"/>
      <c r="CX27" s="5">
        <v>1</v>
      </c>
      <c r="CY27" s="5"/>
      <c r="CZ27" s="5"/>
      <c r="DA27" s="5">
        <v>1</v>
      </c>
      <c r="DB27" s="5"/>
      <c r="DC27" s="5"/>
      <c r="DD27" s="5">
        <v>1</v>
      </c>
      <c r="DE27" s="5"/>
      <c r="DF27" s="5"/>
      <c r="DG27" s="5">
        <v>1</v>
      </c>
      <c r="DH27" s="5"/>
      <c r="DI27" s="5"/>
      <c r="DJ27" s="5">
        <v>1</v>
      </c>
      <c r="DK27" s="5"/>
      <c r="DL27" s="5"/>
      <c r="DM27" s="5">
        <v>1</v>
      </c>
      <c r="DN27" s="5"/>
      <c r="DO27" s="5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5"/>
      <c r="EQ27" s="5">
        <v>1</v>
      </c>
      <c r="ER27" s="5"/>
      <c r="ES27" s="5"/>
      <c r="ET27" s="5">
        <v>1</v>
      </c>
      <c r="EU27" s="5"/>
      <c r="EV27" s="5"/>
      <c r="EW27" s="5">
        <v>1</v>
      </c>
      <c r="EX27" s="5"/>
      <c r="EY27" s="5"/>
      <c r="EZ27" s="5">
        <v>1</v>
      </c>
      <c r="FA27" s="5"/>
      <c r="FB27" s="5"/>
      <c r="FC27" s="5">
        <v>1</v>
      </c>
      <c r="FD27" s="5"/>
      <c r="FE27" s="5"/>
      <c r="FF27" s="5">
        <v>1</v>
      </c>
      <c r="FG27" s="5"/>
      <c r="FH27" s="5"/>
      <c r="FI27" s="5">
        <v>1</v>
      </c>
      <c r="FJ27" s="5"/>
      <c r="FK27" s="5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5.6" x14ac:dyDescent="0.3">
      <c r="A28" s="10">
        <v>20</v>
      </c>
      <c r="B28" s="5" t="s">
        <v>342</v>
      </c>
      <c r="C28" s="5"/>
      <c r="D28" s="5">
        <v>1</v>
      </c>
      <c r="E28" s="5"/>
      <c r="F28" s="5"/>
      <c r="G28" s="5">
        <v>1</v>
      </c>
      <c r="H28" s="5"/>
      <c r="I28" s="5"/>
      <c r="J28" s="5">
        <v>1</v>
      </c>
      <c r="K28" s="5"/>
      <c r="L28" s="5"/>
      <c r="M28" s="5">
        <v>1</v>
      </c>
      <c r="N28" s="5"/>
      <c r="O28" s="5"/>
      <c r="P28" s="5">
        <v>1</v>
      </c>
      <c r="Q28" s="5"/>
      <c r="R28" s="5"/>
      <c r="S28" s="5">
        <v>1</v>
      </c>
      <c r="T28" s="5"/>
      <c r="U28" s="5"/>
      <c r="V28" s="5">
        <v>1</v>
      </c>
      <c r="W28" s="5"/>
      <c r="X28" s="5"/>
      <c r="Y28" s="5">
        <v>1</v>
      </c>
      <c r="Z28" s="5"/>
      <c r="AA28" s="5"/>
      <c r="AB28" s="5">
        <v>1</v>
      </c>
      <c r="AC28" s="5"/>
      <c r="AD28" s="5"/>
      <c r="AE28" s="5">
        <v>1</v>
      </c>
      <c r="AF28" s="5"/>
      <c r="AG28" s="5"/>
      <c r="AH28" s="5">
        <v>1</v>
      </c>
      <c r="AI28" s="5"/>
      <c r="AJ28" s="5"/>
      <c r="AK28" s="5">
        <v>1</v>
      </c>
      <c r="AL28" s="5"/>
      <c r="AM28" s="5"/>
      <c r="AN28" s="5">
        <v>1</v>
      </c>
      <c r="AO28" s="5"/>
      <c r="AP28" s="5"/>
      <c r="AQ28" s="5">
        <v>1</v>
      </c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/>
      <c r="BF28" s="5">
        <v>1</v>
      </c>
      <c r="BG28" s="5"/>
      <c r="BH28" s="5"/>
      <c r="BI28" s="5">
        <v>1</v>
      </c>
      <c r="BJ28" s="5"/>
      <c r="BK28" s="5"/>
      <c r="BL28" s="5">
        <v>1</v>
      </c>
      <c r="BM28" s="5"/>
      <c r="BN28" s="5"/>
      <c r="BO28" s="5">
        <v>1</v>
      </c>
      <c r="BP28" s="5"/>
      <c r="BQ28" s="5"/>
      <c r="BR28" s="5">
        <v>1</v>
      </c>
      <c r="BS28" s="5"/>
      <c r="BT28" s="5"/>
      <c r="BU28" s="5">
        <v>1</v>
      </c>
      <c r="BV28" s="5"/>
      <c r="BW28" s="5"/>
      <c r="BX28" s="5">
        <v>1</v>
      </c>
      <c r="BY28" s="5"/>
      <c r="BZ28" s="5"/>
      <c r="CA28" s="5">
        <v>1</v>
      </c>
      <c r="CB28" s="5"/>
      <c r="CC28" s="5"/>
      <c r="CD28" s="5">
        <v>1</v>
      </c>
      <c r="CE28" s="5"/>
      <c r="CF28" s="5"/>
      <c r="CG28" s="5">
        <v>1</v>
      </c>
      <c r="CH28" s="5"/>
      <c r="CI28" s="5"/>
      <c r="CJ28" s="5">
        <v>1</v>
      </c>
      <c r="CK28" s="5"/>
      <c r="CL28" s="5"/>
      <c r="CM28" s="5">
        <v>1</v>
      </c>
      <c r="CN28" s="5"/>
      <c r="CO28" s="5"/>
      <c r="CP28" s="5">
        <v>1</v>
      </c>
      <c r="CQ28" s="5"/>
      <c r="CR28" s="5"/>
      <c r="CS28" s="5">
        <v>1</v>
      </c>
      <c r="CT28" s="5"/>
      <c r="CU28" s="5"/>
      <c r="CV28" s="5">
        <v>1</v>
      </c>
      <c r="CW28" s="5"/>
      <c r="CX28" s="5"/>
      <c r="CY28" s="5">
        <v>1</v>
      </c>
      <c r="CZ28" s="5"/>
      <c r="DA28" s="5"/>
      <c r="DB28" s="5">
        <v>1</v>
      </c>
      <c r="DC28" s="5"/>
      <c r="DD28" s="5"/>
      <c r="DE28" s="5">
        <v>1</v>
      </c>
      <c r="DF28" s="5"/>
      <c r="DG28" s="5"/>
      <c r="DH28" s="5">
        <v>1</v>
      </c>
      <c r="DI28" s="5"/>
      <c r="DJ28" s="5"/>
      <c r="DK28" s="5">
        <v>1</v>
      </c>
      <c r="DL28" s="5"/>
      <c r="DM28" s="5"/>
      <c r="DN28" s="5">
        <v>1</v>
      </c>
      <c r="DO28" s="5"/>
      <c r="DP28" s="5"/>
      <c r="DQ28" s="5">
        <v>1</v>
      </c>
      <c r="DR28" s="5"/>
      <c r="DS28" s="5"/>
      <c r="DT28" s="5">
        <v>1</v>
      </c>
      <c r="DU28" s="5"/>
      <c r="DV28" s="5"/>
      <c r="DW28" s="5">
        <v>1</v>
      </c>
      <c r="DX28" s="5"/>
      <c r="DY28" s="5"/>
      <c r="DZ28" s="5">
        <v>1</v>
      </c>
      <c r="EA28" s="5"/>
      <c r="EB28" s="5"/>
      <c r="EC28" s="5">
        <v>1</v>
      </c>
      <c r="ED28" s="5"/>
      <c r="EE28" s="5"/>
      <c r="EF28" s="5">
        <v>1</v>
      </c>
      <c r="EG28" s="5"/>
      <c r="EH28" s="5"/>
      <c r="EI28" s="5">
        <v>1</v>
      </c>
      <c r="EJ28" s="5"/>
      <c r="EK28" s="5"/>
      <c r="EL28" s="5">
        <v>1</v>
      </c>
      <c r="EM28" s="5"/>
      <c r="EN28" s="5"/>
      <c r="EO28" s="5">
        <v>1</v>
      </c>
      <c r="EP28" s="5"/>
      <c r="EQ28" s="5"/>
      <c r="ER28" s="5">
        <v>1</v>
      </c>
      <c r="ES28" s="5"/>
      <c r="ET28" s="5"/>
      <c r="EU28" s="5">
        <v>1</v>
      </c>
      <c r="EV28" s="5"/>
      <c r="EW28" s="5"/>
      <c r="EX28" s="5">
        <v>1</v>
      </c>
      <c r="EY28" s="5"/>
      <c r="EZ28" s="5"/>
      <c r="FA28" s="5">
        <v>1</v>
      </c>
      <c r="FB28" s="5"/>
      <c r="FC28" s="5"/>
      <c r="FD28" s="5">
        <v>1</v>
      </c>
      <c r="FE28" s="5"/>
      <c r="FF28" s="5"/>
      <c r="FG28" s="5">
        <v>1</v>
      </c>
      <c r="FH28" s="5"/>
      <c r="FI28" s="5"/>
      <c r="FJ28" s="5">
        <v>1</v>
      </c>
      <c r="FK28" s="5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5.6" x14ac:dyDescent="0.3">
      <c r="A29" s="42">
        <v>21</v>
      </c>
      <c r="B29" s="5" t="s">
        <v>343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5.6" x14ac:dyDescent="0.3">
      <c r="A30" s="42">
        <v>22</v>
      </c>
      <c r="B30" s="5" t="s">
        <v>344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/>
      <c r="BS30" s="5">
        <v>1</v>
      </c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5"/>
      <c r="CD30" s="5"/>
      <c r="CE30" s="5">
        <v>1</v>
      </c>
      <c r="CF30" s="5"/>
      <c r="CG30" s="5"/>
      <c r="CH30" s="5">
        <v>1</v>
      </c>
      <c r="CI30" s="5"/>
      <c r="CJ30" s="5"/>
      <c r="CK30" s="5">
        <v>1</v>
      </c>
      <c r="CL30" s="5"/>
      <c r="CM30" s="5"/>
      <c r="CN30" s="5">
        <v>1</v>
      </c>
      <c r="CO30" s="5"/>
      <c r="CP30" s="5"/>
      <c r="CQ30" s="5">
        <v>1</v>
      </c>
      <c r="CR30" s="5"/>
      <c r="CS30" s="5"/>
      <c r="CT30" s="5">
        <v>1</v>
      </c>
      <c r="CU30" s="5"/>
      <c r="CV30" s="5"/>
      <c r="CW30" s="5">
        <v>1</v>
      </c>
      <c r="CX30" s="5"/>
      <c r="CY30" s="5"/>
      <c r="CZ30" s="5">
        <v>1</v>
      </c>
      <c r="DA30" s="5"/>
      <c r="DB30" s="5"/>
      <c r="DC30" s="5">
        <v>1</v>
      </c>
      <c r="DD30" s="5"/>
      <c r="DE30" s="5"/>
      <c r="DF30" s="5">
        <v>1</v>
      </c>
      <c r="DG30" s="5"/>
      <c r="DH30" s="5"/>
      <c r="DI30" s="5">
        <v>1</v>
      </c>
      <c r="DJ30" s="5"/>
      <c r="DK30" s="5"/>
      <c r="DL30" s="5">
        <v>1</v>
      </c>
      <c r="DM30" s="5"/>
      <c r="DN30" s="5"/>
      <c r="DO30" s="5">
        <v>1</v>
      </c>
      <c r="DP30" s="5"/>
      <c r="DQ30" s="5"/>
      <c r="DR30" s="5">
        <v>1</v>
      </c>
      <c r="DS30" s="5"/>
      <c r="DT30" s="5"/>
      <c r="DU30" s="5">
        <v>1</v>
      </c>
      <c r="DV30" s="5"/>
      <c r="DW30" s="5"/>
      <c r="DX30" s="5">
        <v>1</v>
      </c>
      <c r="DY30" s="5"/>
      <c r="DZ30" s="5"/>
      <c r="EA30" s="5">
        <v>1</v>
      </c>
      <c r="EB30" s="5"/>
      <c r="EC30" s="5"/>
      <c r="ED30" s="5">
        <v>1</v>
      </c>
      <c r="EE30" s="5"/>
      <c r="EF30" s="5"/>
      <c r="EG30" s="5">
        <v>1</v>
      </c>
      <c r="EH30" s="5"/>
      <c r="EI30" s="5"/>
      <c r="EJ30" s="5">
        <v>1</v>
      </c>
      <c r="EK30" s="5"/>
      <c r="EL30" s="5"/>
      <c r="EM30" s="5">
        <v>1</v>
      </c>
      <c r="EN30" s="5"/>
      <c r="EO30" s="5"/>
      <c r="EP30" s="5">
        <v>1</v>
      </c>
      <c r="EQ30" s="5"/>
      <c r="ER30" s="5"/>
      <c r="ES30" s="5">
        <v>1</v>
      </c>
      <c r="ET30" s="5"/>
      <c r="EU30" s="5"/>
      <c r="EV30" s="5">
        <v>1</v>
      </c>
      <c r="EW30" s="5"/>
      <c r="EX30" s="5"/>
      <c r="EY30" s="5">
        <v>1</v>
      </c>
      <c r="EZ30" s="5"/>
      <c r="FA30" s="5"/>
      <c r="FB30" s="5">
        <v>1</v>
      </c>
      <c r="FC30" s="5"/>
      <c r="FD30" s="5"/>
      <c r="FE30" s="5">
        <v>1</v>
      </c>
      <c r="FF30" s="5"/>
      <c r="FG30" s="5"/>
      <c r="FH30" s="5">
        <v>1</v>
      </c>
      <c r="FI30" s="5"/>
      <c r="FJ30" s="5"/>
      <c r="FK30" s="5">
        <v>1</v>
      </c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5.6" x14ac:dyDescent="0.3">
      <c r="A31" s="42">
        <v>23</v>
      </c>
      <c r="B31" s="5" t="s">
        <v>345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>
        <v>1</v>
      </c>
      <c r="CH31" s="5"/>
      <c r="CI31" s="5"/>
      <c r="CJ31" s="5">
        <v>1</v>
      </c>
      <c r="CK31" s="5"/>
      <c r="CL31" s="5"/>
      <c r="CM31" s="5">
        <v>1</v>
      </c>
      <c r="CN31" s="5"/>
      <c r="CO31" s="5"/>
      <c r="CP31" s="5">
        <v>1</v>
      </c>
      <c r="CQ31" s="5"/>
      <c r="CR31" s="5"/>
      <c r="CS31" s="5">
        <v>1</v>
      </c>
      <c r="CT31" s="5"/>
      <c r="CU31" s="5"/>
      <c r="CV31" s="5">
        <v>1</v>
      </c>
      <c r="CW31" s="5"/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>
        <v>1</v>
      </c>
      <c r="DI31" s="5"/>
      <c r="DJ31" s="5"/>
      <c r="DK31" s="5">
        <v>1</v>
      </c>
      <c r="DL31" s="5"/>
      <c r="DM31" s="5"/>
      <c r="DN31" s="5">
        <v>1</v>
      </c>
      <c r="DO31" s="5"/>
      <c r="DP31" s="5"/>
      <c r="DQ31" s="5">
        <v>1</v>
      </c>
      <c r="DR31" s="5"/>
      <c r="DS31" s="5"/>
      <c r="DT31" s="5">
        <v>1</v>
      </c>
      <c r="DU31" s="5"/>
      <c r="DV31" s="5"/>
      <c r="DW31" s="5">
        <v>1</v>
      </c>
      <c r="DX31" s="5"/>
      <c r="DY31" s="5"/>
      <c r="DZ31" s="5">
        <v>1</v>
      </c>
      <c r="EA31" s="5"/>
      <c r="EB31" s="5"/>
      <c r="EC31" s="5">
        <v>1</v>
      </c>
      <c r="ED31" s="5"/>
      <c r="EE31" s="5"/>
      <c r="EF31" s="5">
        <v>1</v>
      </c>
      <c r="EG31" s="5"/>
      <c r="EH31" s="5"/>
      <c r="EI31" s="5">
        <v>1</v>
      </c>
      <c r="EJ31" s="5"/>
      <c r="EK31" s="5"/>
      <c r="EL31" s="5">
        <v>1</v>
      </c>
      <c r="EM31" s="5"/>
      <c r="EN31" s="5"/>
      <c r="EO31" s="5">
        <v>1</v>
      </c>
      <c r="EP31" s="5"/>
      <c r="EQ31" s="5"/>
      <c r="ER31" s="5">
        <v>1</v>
      </c>
      <c r="ES31" s="5"/>
      <c r="ET31" s="5"/>
      <c r="EU31" s="5">
        <v>1</v>
      </c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x14ac:dyDescent="0.3">
      <c r="A32" s="42">
        <v>24</v>
      </c>
      <c r="B32" s="5" t="s">
        <v>346</v>
      </c>
      <c r="C32" s="5"/>
      <c r="D32" s="5">
        <v>1</v>
      </c>
      <c r="E32" s="5"/>
      <c r="F32" s="5"/>
      <c r="G32" s="5">
        <v>1</v>
      </c>
      <c r="H32" s="5"/>
      <c r="I32" s="5"/>
      <c r="J32" s="5">
        <v>1</v>
      </c>
      <c r="K32" s="5"/>
      <c r="L32" s="5"/>
      <c r="M32" s="5">
        <v>1</v>
      </c>
      <c r="N32" s="5"/>
      <c r="O32" s="5"/>
      <c r="P32" s="5">
        <v>1</v>
      </c>
      <c r="Q32" s="5"/>
      <c r="R32" s="5"/>
      <c r="S32" s="5">
        <v>1</v>
      </c>
      <c r="T32" s="5"/>
      <c r="U32" s="5"/>
      <c r="V32" s="5">
        <v>1</v>
      </c>
      <c r="W32" s="5"/>
      <c r="X32" s="5"/>
      <c r="Y32" s="5">
        <v>1</v>
      </c>
      <c r="Z32" s="5"/>
      <c r="AA32" s="5"/>
      <c r="AB32" s="5">
        <v>1</v>
      </c>
      <c r="AC32" s="5"/>
      <c r="AD32" s="5"/>
      <c r="AE32" s="5">
        <v>1</v>
      </c>
      <c r="AF32" s="5"/>
      <c r="AG32" s="5"/>
      <c r="AH32" s="5">
        <v>1</v>
      </c>
      <c r="AI32" s="5"/>
      <c r="AJ32" s="5"/>
      <c r="AK32" s="5">
        <v>1</v>
      </c>
      <c r="AL32" s="5"/>
      <c r="AM32" s="5"/>
      <c r="AN32" s="5">
        <v>1</v>
      </c>
      <c r="AO32" s="5"/>
      <c r="AP32" s="5"/>
      <c r="AQ32" s="5">
        <v>1</v>
      </c>
      <c r="AR32" s="5"/>
      <c r="AS32" s="5"/>
      <c r="AT32" s="5">
        <v>1</v>
      </c>
      <c r="AU32" s="5"/>
      <c r="AV32" s="5"/>
      <c r="AW32" s="5">
        <v>1</v>
      </c>
      <c r="AX32" s="5"/>
      <c r="AY32" s="5"/>
      <c r="AZ32" s="5">
        <v>1</v>
      </c>
      <c r="BA32" s="5"/>
      <c r="BB32" s="5"/>
      <c r="BC32" s="5">
        <v>1</v>
      </c>
      <c r="BD32" s="5"/>
      <c r="BE32" s="5"/>
      <c r="BF32" s="5">
        <v>1</v>
      </c>
      <c r="BG32" s="5"/>
      <c r="BH32" s="5"/>
      <c r="BI32" s="5">
        <v>1</v>
      </c>
      <c r="BJ32" s="5"/>
      <c r="BK32" s="5"/>
      <c r="BL32" s="5">
        <v>1</v>
      </c>
      <c r="BM32" s="5"/>
      <c r="BN32" s="5"/>
      <c r="BO32" s="5">
        <v>1</v>
      </c>
      <c r="BP32" s="5"/>
      <c r="BQ32" s="5"/>
      <c r="BR32" s="5">
        <v>1</v>
      </c>
      <c r="BS32" s="5"/>
      <c r="BT32" s="5"/>
      <c r="BU32" s="5">
        <v>1</v>
      </c>
      <c r="BV32" s="5"/>
      <c r="BW32" s="5"/>
      <c r="BX32" s="5">
        <v>1</v>
      </c>
      <c r="BY32" s="5"/>
      <c r="BZ32" s="5"/>
      <c r="CA32" s="5">
        <v>1</v>
      </c>
      <c r="CB32" s="5"/>
      <c r="CC32" s="5"/>
      <c r="CD32" s="5">
        <v>1</v>
      </c>
      <c r="CE32" s="5"/>
      <c r="CF32" s="5"/>
      <c r="CG32" s="5">
        <v>1</v>
      </c>
      <c r="CH32" s="5"/>
      <c r="CI32" s="5"/>
      <c r="CJ32" s="5">
        <v>1</v>
      </c>
      <c r="CK32" s="5"/>
      <c r="CL32" s="5"/>
      <c r="CM32" s="5">
        <v>1</v>
      </c>
      <c r="CN32" s="5"/>
      <c r="CO32" s="5"/>
      <c r="CP32" s="5">
        <v>1</v>
      </c>
      <c r="CQ32" s="5"/>
      <c r="CR32" s="5"/>
      <c r="CS32" s="5">
        <v>1</v>
      </c>
      <c r="CT32" s="5"/>
      <c r="CU32" s="5"/>
      <c r="CV32" s="5">
        <v>1</v>
      </c>
      <c r="CW32" s="5"/>
      <c r="CX32" s="5"/>
      <c r="CY32" s="5">
        <v>1</v>
      </c>
      <c r="CZ32" s="5"/>
      <c r="DA32" s="5"/>
      <c r="DB32" s="5">
        <v>1</v>
      </c>
      <c r="DC32" s="5"/>
      <c r="DD32" s="5">
        <v>1</v>
      </c>
      <c r="DE32" s="5"/>
      <c r="DF32" s="5"/>
      <c r="DG32" s="5">
        <v>1</v>
      </c>
      <c r="DH32" s="5"/>
      <c r="DI32" s="5"/>
      <c r="DJ32" s="5">
        <v>1</v>
      </c>
      <c r="DK32" s="5"/>
      <c r="DL32" s="5"/>
      <c r="DM32" s="5">
        <v>1</v>
      </c>
      <c r="DN32" s="5"/>
      <c r="DO32" s="5"/>
      <c r="DP32" s="5">
        <v>1</v>
      </c>
      <c r="DQ32" s="5"/>
      <c r="DR32" s="5"/>
      <c r="DS32" s="5">
        <v>1</v>
      </c>
      <c r="DT32" s="5"/>
      <c r="DU32" s="5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5">
        <v>1</v>
      </c>
      <c r="EI32" s="5"/>
      <c r="EJ32" s="5"/>
      <c r="EK32" s="5">
        <v>1</v>
      </c>
      <c r="EL32" s="5"/>
      <c r="EM32" s="5"/>
      <c r="EN32" s="5">
        <v>1</v>
      </c>
      <c r="EO32" s="5"/>
      <c r="EP32" s="5"/>
      <c r="EQ32" s="5">
        <v>1</v>
      </c>
      <c r="ER32" s="5"/>
      <c r="ES32" s="5"/>
      <c r="ET32" s="5">
        <v>1</v>
      </c>
      <c r="EU32" s="5"/>
      <c r="EV32" s="5"/>
      <c r="EW32" s="5">
        <v>1</v>
      </c>
      <c r="EX32" s="5"/>
      <c r="EY32" s="5"/>
      <c r="EZ32" s="5">
        <v>1</v>
      </c>
      <c r="FA32" s="5"/>
      <c r="FB32" s="5"/>
      <c r="FC32" s="5">
        <v>1</v>
      </c>
      <c r="FD32" s="5"/>
      <c r="FE32" s="5"/>
      <c r="FF32" s="5">
        <v>1</v>
      </c>
      <c r="FG32" s="5"/>
      <c r="FH32" s="5"/>
      <c r="FI32" s="5">
        <v>1</v>
      </c>
      <c r="FJ32" s="5"/>
      <c r="FK32" s="5"/>
    </row>
    <row r="33" spans="1:168" x14ac:dyDescent="0.3">
      <c r="A33" s="42">
        <v>25</v>
      </c>
      <c r="B33" s="5" t="s">
        <v>347</v>
      </c>
      <c r="C33" s="5"/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/>
      <c r="L33" s="5"/>
      <c r="M33" s="5">
        <v>1</v>
      </c>
      <c r="N33" s="5"/>
      <c r="O33" s="5"/>
      <c r="P33" s="5">
        <v>1</v>
      </c>
      <c r="Q33" s="5"/>
      <c r="R33" s="5"/>
      <c r="S33" s="5">
        <v>1</v>
      </c>
      <c r="T33" s="5"/>
      <c r="U33" s="5"/>
      <c r="V33" s="5">
        <v>1</v>
      </c>
      <c r="W33" s="5"/>
      <c r="X33" s="5"/>
      <c r="Y33" s="5">
        <v>1</v>
      </c>
      <c r="Z33" s="5"/>
      <c r="AA33" s="5"/>
      <c r="AB33" s="5">
        <v>1</v>
      </c>
      <c r="AC33" s="5"/>
      <c r="AD33" s="5"/>
      <c r="AE33" s="5">
        <v>1</v>
      </c>
      <c r="AF33" s="5"/>
      <c r="AG33" s="5"/>
      <c r="AH33" s="5">
        <v>1</v>
      </c>
      <c r="AI33" s="5"/>
      <c r="AJ33" s="5"/>
      <c r="AK33" s="5">
        <v>1</v>
      </c>
      <c r="AL33" s="5"/>
      <c r="AM33" s="5"/>
      <c r="AN33" s="5">
        <v>1</v>
      </c>
      <c r="AO33" s="5"/>
      <c r="AP33" s="5"/>
      <c r="AQ33" s="5">
        <v>1</v>
      </c>
      <c r="AR33" s="5"/>
      <c r="AS33" s="5"/>
      <c r="AT33" s="5">
        <v>1</v>
      </c>
      <c r="AU33" s="5"/>
      <c r="AV33" s="5"/>
      <c r="AW33" s="5">
        <v>1</v>
      </c>
      <c r="AX33" s="5"/>
      <c r="AY33" s="5"/>
      <c r="AZ33" s="5">
        <v>1</v>
      </c>
      <c r="BA33" s="5"/>
      <c r="BB33" s="5"/>
      <c r="BC33" s="5">
        <v>1</v>
      </c>
      <c r="BD33" s="5"/>
      <c r="BE33" s="5"/>
      <c r="BF33" s="5">
        <v>1</v>
      </c>
      <c r="BG33" s="5"/>
      <c r="BH33" s="5"/>
      <c r="BI33" s="5">
        <v>1</v>
      </c>
      <c r="BJ33" s="5"/>
      <c r="BK33" s="5"/>
      <c r="BL33" s="5">
        <v>1</v>
      </c>
      <c r="BM33" s="5"/>
      <c r="BN33" s="5"/>
      <c r="BO33" s="5">
        <v>1</v>
      </c>
      <c r="BP33" s="5"/>
      <c r="BQ33" s="5"/>
      <c r="BR33" s="5">
        <v>1</v>
      </c>
      <c r="BS33" s="5"/>
      <c r="BT33" s="5"/>
      <c r="BU33" s="5">
        <v>1</v>
      </c>
      <c r="BV33" s="5"/>
      <c r="BW33" s="5"/>
      <c r="BX33" s="5">
        <v>1</v>
      </c>
      <c r="BY33" s="5"/>
      <c r="BZ33" s="5"/>
      <c r="CA33" s="5">
        <v>1</v>
      </c>
      <c r="CB33" s="5"/>
      <c r="CC33" s="5"/>
      <c r="CD33" s="5">
        <v>1</v>
      </c>
      <c r="CE33" s="5"/>
      <c r="CF33" s="5"/>
      <c r="CG33" s="5">
        <v>1</v>
      </c>
      <c r="CH33" s="5"/>
      <c r="CI33" s="5"/>
      <c r="CJ33" s="5">
        <v>1</v>
      </c>
      <c r="CK33" s="5"/>
      <c r="CL33" s="5"/>
      <c r="CM33" s="5">
        <v>1</v>
      </c>
      <c r="CN33" s="5"/>
      <c r="CO33" s="5"/>
      <c r="CP33" s="5">
        <v>1</v>
      </c>
      <c r="CQ33" s="5"/>
      <c r="CR33" s="5"/>
      <c r="CS33" s="5">
        <v>1</v>
      </c>
      <c r="CT33" s="5"/>
      <c r="CU33" s="5"/>
      <c r="CV33" s="5">
        <v>1</v>
      </c>
      <c r="CW33" s="5"/>
      <c r="CX33" s="5"/>
      <c r="CY33" s="5">
        <v>1</v>
      </c>
      <c r="CZ33" s="5"/>
      <c r="DA33" s="5"/>
      <c r="DB33" s="5">
        <v>1</v>
      </c>
      <c r="DC33" s="5"/>
      <c r="DD33" s="5"/>
      <c r="DE33" s="5">
        <v>1</v>
      </c>
      <c r="DF33" s="5"/>
      <c r="DG33" s="5"/>
      <c r="DH33" s="5">
        <v>1</v>
      </c>
      <c r="DI33" s="5"/>
      <c r="DJ33" s="5"/>
      <c r="DK33" s="5">
        <v>1</v>
      </c>
      <c r="DL33" s="5"/>
      <c r="DM33" s="5"/>
      <c r="DN33" s="5">
        <v>1</v>
      </c>
      <c r="DO33" s="5"/>
      <c r="DP33" s="5"/>
      <c r="DQ33" s="5">
        <v>1</v>
      </c>
      <c r="DR33" s="5"/>
      <c r="DS33" s="5"/>
      <c r="DT33" s="5">
        <v>1</v>
      </c>
      <c r="DU33" s="5"/>
      <c r="DV33" s="5"/>
      <c r="DW33" s="5">
        <v>1</v>
      </c>
      <c r="DX33" s="5"/>
      <c r="DY33" s="5"/>
      <c r="DZ33" s="5">
        <v>1</v>
      </c>
      <c r="EA33" s="5"/>
      <c r="EB33" s="5"/>
      <c r="EC33" s="5">
        <v>1</v>
      </c>
      <c r="ED33" s="5"/>
      <c r="EE33" s="5"/>
      <c r="EF33" s="5">
        <v>1</v>
      </c>
      <c r="EG33" s="5"/>
      <c r="EH33" s="5"/>
      <c r="EI33" s="5">
        <v>1</v>
      </c>
      <c r="EJ33" s="5"/>
      <c r="EK33" s="5"/>
      <c r="EL33" s="5">
        <v>1</v>
      </c>
      <c r="EM33" s="5"/>
      <c r="EN33" s="5"/>
      <c r="EO33" s="5">
        <v>1</v>
      </c>
      <c r="EP33" s="5"/>
      <c r="EQ33" s="5"/>
      <c r="ER33" s="5">
        <v>1</v>
      </c>
      <c r="ES33" s="5"/>
      <c r="ET33" s="5"/>
      <c r="EU33" s="5">
        <v>1</v>
      </c>
      <c r="EV33" s="5"/>
      <c r="EW33" s="5"/>
      <c r="EX33" s="5">
        <v>1</v>
      </c>
      <c r="EY33" s="5"/>
      <c r="EZ33" s="5"/>
      <c r="FA33" s="5">
        <v>1</v>
      </c>
      <c r="FB33" s="5"/>
      <c r="FC33" s="5"/>
      <c r="FD33" s="5">
        <v>1</v>
      </c>
      <c r="FE33" s="5"/>
      <c r="FF33" s="5"/>
      <c r="FG33" s="5">
        <v>1</v>
      </c>
      <c r="FH33" s="5"/>
      <c r="FI33" s="5"/>
      <c r="FJ33" s="5">
        <v>1</v>
      </c>
      <c r="FK33" s="5"/>
      <c r="FL33" s="5"/>
    </row>
    <row r="34" spans="1:168" x14ac:dyDescent="0.3">
      <c r="A34" s="55" t="s">
        <v>43</v>
      </c>
      <c r="B34" s="55"/>
      <c r="C34" s="10">
        <f>SUM(C9:C33)</f>
        <v>6</v>
      </c>
      <c r="D34" s="10">
        <f>SUM(D9:D33)</f>
        <v>14</v>
      </c>
      <c r="E34" s="10">
        <f>SUM(E9:E33)</f>
        <v>5</v>
      </c>
      <c r="F34" s="10">
        <f>SUM(F9:F33)</f>
        <v>6</v>
      </c>
      <c r="G34" s="10">
        <f>SUM(G9:G33)</f>
        <v>14</v>
      </c>
      <c r="H34" s="10">
        <f>SUM(H9:H33)</f>
        <v>5</v>
      </c>
      <c r="I34" s="10">
        <f>SUM(I9:I33)</f>
        <v>6</v>
      </c>
      <c r="J34" s="10">
        <f>SUM(J9:J33)</f>
        <v>14</v>
      </c>
      <c r="K34" s="10">
        <f>SUM(K9:K33)</f>
        <v>5</v>
      </c>
      <c r="L34" s="10">
        <f>SUM(L9:L33)</f>
        <v>6</v>
      </c>
      <c r="M34" s="10">
        <f>SUM(M9:M33)</f>
        <v>14</v>
      </c>
      <c r="N34" s="10">
        <f>SUM(N9:N33)</f>
        <v>5</v>
      </c>
      <c r="O34" s="10">
        <f>SUM(O9:O33)</f>
        <v>6</v>
      </c>
      <c r="P34" s="10">
        <f>SUM(P9:P33)</f>
        <v>14</v>
      </c>
      <c r="Q34" s="10">
        <f>SUM(Q9:Q33)</f>
        <v>5</v>
      </c>
      <c r="R34" s="10">
        <f>SUM(R9:R33)</f>
        <v>4</v>
      </c>
      <c r="S34" s="10">
        <f>SUM(S9:S33)</f>
        <v>16</v>
      </c>
      <c r="T34" s="10">
        <f>SUM(T9:T33)</f>
        <v>5</v>
      </c>
      <c r="U34" s="10">
        <f>SUM(U9:U33)</f>
        <v>4</v>
      </c>
      <c r="V34" s="10">
        <f>SUM(V9:V33)</f>
        <v>16</v>
      </c>
      <c r="W34" s="10">
        <f>SUM(W9:W33)</f>
        <v>5</v>
      </c>
      <c r="X34" s="10">
        <f>SUM(X9:X33)</f>
        <v>4</v>
      </c>
      <c r="Y34" s="10">
        <f>SUM(Y9:Y33)</f>
        <v>16</v>
      </c>
      <c r="Z34" s="10">
        <f>SUM(Z9:Z33)</f>
        <v>5</v>
      </c>
      <c r="AA34" s="10">
        <f>SUM(AA9:AA33)</f>
        <v>4</v>
      </c>
      <c r="AB34" s="10">
        <f>SUM(AB9:AB33)</f>
        <v>16</v>
      </c>
      <c r="AC34" s="10">
        <f>SUM(AC9:AC33)</f>
        <v>5</v>
      </c>
      <c r="AD34" s="10">
        <f>SUM(AD9:AD33)</f>
        <v>4</v>
      </c>
      <c r="AE34" s="10">
        <f>SUM(AE9:AE33)</f>
        <v>16</v>
      </c>
      <c r="AF34" s="10">
        <f>SUM(AF9:AF33)</f>
        <v>5</v>
      </c>
      <c r="AG34" s="10">
        <f>SUM(AG9:AG33)</f>
        <v>4</v>
      </c>
      <c r="AH34" s="10">
        <f>SUM(AH9:AH33)</f>
        <v>16</v>
      </c>
      <c r="AI34" s="10">
        <f>SUM(AI9:AI33)</f>
        <v>5</v>
      </c>
      <c r="AJ34" s="10">
        <f>SUM(AJ9:AJ33)</f>
        <v>4</v>
      </c>
      <c r="AK34" s="10">
        <f>SUM(AK9:AK33)</f>
        <v>16</v>
      </c>
      <c r="AL34" s="10">
        <f>SUM(AL9:AL33)</f>
        <v>5</v>
      </c>
      <c r="AM34" s="10">
        <f>SUM(AM9:AM33)</f>
        <v>4</v>
      </c>
      <c r="AN34" s="10">
        <f>SUM(AN9:AN33)</f>
        <v>16</v>
      </c>
      <c r="AO34" s="10">
        <f>SUM(AO9:AO33)</f>
        <v>5</v>
      </c>
      <c r="AP34" s="10">
        <f>SUM(AP9:AP33)</f>
        <v>4</v>
      </c>
      <c r="AQ34" s="10">
        <f>SUM(AQ9:AQ33)</f>
        <v>16</v>
      </c>
      <c r="AR34" s="10">
        <f>SUM(AR9:AR33)</f>
        <v>5</v>
      </c>
      <c r="AS34" s="10">
        <f>SUM(AS9:AS33)</f>
        <v>4</v>
      </c>
      <c r="AT34" s="10">
        <f>SUM(AT9:AT33)</f>
        <v>16</v>
      </c>
      <c r="AU34" s="10">
        <f>SUM(AU9:AU33)</f>
        <v>5</v>
      </c>
      <c r="AV34" s="10">
        <f>SUM(AV9:AV33)</f>
        <v>4</v>
      </c>
      <c r="AW34" s="10">
        <f>SUM(AW9:AW33)</f>
        <v>16</v>
      </c>
      <c r="AX34" s="10">
        <f>SUM(AX9:AX33)</f>
        <v>5</v>
      </c>
      <c r="AY34" s="10">
        <f>SUM(AY9:AY33)</f>
        <v>4</v>
      </c>
      <c r="AZ34" s="10">
        <f>SUM(AZ9:AZ33)</f>
        <v>16</v>
      </c>
      <c r="BA34" s="10">
        <f>SUM(BA9:BA33)</f>
        <v>5</v>
      </c>
      <c r="BB34" s="10">
        <f>SUM(BB9:BB33)</f>
        <v>4</v>
      </c>
      <c r="BC34" s="10">
        <f>SUM(BC9:BC33)</f>
        <v>16</v>
      </c>
      <c r="BD34" s="10">
        <f>SUM(BD9:BD33)</f>
        <v>5</v>
      </c>
      <c r="BE34" s="10">
        <f>SUM(BE9:BE33)</f>
        <v>4</v>
      </c>
      <c r="BF34" s="10">
        <f>SUM(BF9:BF33)</f>
        <v>16</v>
      </c>
      <c r="BG34" s="10">
        <f>SUM(BG9:BG33)</f>
        <v>5</v>
      </c>
      <c r="BH34" s="10">
        <f>SUM(BH9:BH33)</f>
        <v>4</v>
      </c>
      <c r="BI34" s="10">
        <f>SUM(BI9:BI33)</f>
        <v>16</v>
      </c>
      <c r="BJ34" s="10">
        <f>SUM(BJ9:BJ33)</f>
        <v>5</v>
      </c>
      <c r="BK34" s="10">
        <f>SUM(BK9:BK33)</f>
        <v>6</v>
      </c>
      <c r="BL34" s="10">
        <f>SUM(BL9:BL33)</f>
        <v>14</v>
      </c>
      <c r="BM34" s="10">
        <f>SUM(BM9:BM33)</f>
        <v>5</v>
      </c>
      <c r="BN34" s="10">
        <f>SUM(BN9:BN33)</f>
        <v>6</v>
      </c>
      <c r="BO34" s="10">
        <f>SUM(BO9:BO33)</f>
        <v>14</v>
      </c>
      <c r="BP34" s="10">
        <f>SUM(BP9:BP33)</f>
        <v>5</v>
      </c>
      <c r="BQ34" s="10">
        <f>SUM(BQ9:BQ33)</f>
        <v>6</v>
      </c>
      <c r="BR34" s="10">
        <f>SUM(BR9:BR33)</f>
        <v>14</v>
      </c>
      <c r="BS34" s="10">
        <f>SUM(BS9:BS33)</f>
        <v>5</v>
      </c>
      <c r="BT34" s="10">
        <f>SUM(BT9:BT33)</f>
        <v>6</v>
      </c>
      <c r="BU34" s="10">
        <f>SUM(BU9:BU33)</f>
        <v>14</v>
      </c>
      <c r="BV34" s="10">
        <f>SUM(BV9:BV33)</f>
        <v>5</v>
      </c>
      <c r="BW34" s="10">
        <f>SUM(BW9:BW33)</f>
        <v>6</v>
      </c>
      <c r="BX34" s="10">
        <f>SUM(BX9:BX33)</f>
        <v>14</v>
      </c>
      <c r="BY34" s="10">
        <f>SUM(BY9:BY33)</f>
        <v>5</v>
      </c>
      <c r="BZ34" s="10">
        <f>SUM(BZ9:BZ33)</f>
        <v>6</v>
      </c>
      <c r="CA34" s="10">
        <f>SUM(CA9:CA33)</f>
        <v>14</v>
      </c>
      <c r="CB34" s="10">
        <f>SUM(CB9:CB33)</f>
        <v>5</v>
      </c>
      <c r="CC34" s="10">
        <f>SUM(CC9:CC33)</f>
        <v>6</v>
      </c>
      <c r="CD34" s="10">
        <f>SUM(CD9:CD33)</f>
        <v>14</v>
      </c>
      <c r="CE34" s="10">
        <f>SUM(CE9:CE33)</f>
        <v>5</v>
      </c>
      <c r="CF34" s="10">
        <f>SUM(CF9:CF33)</f>
        <v>6</v>
      </c>
      <c r="CG34" s="10">
        <f>SUM(CG9:CG33)</f>
        <v>14</v>
      </c>
      <c r="CH34" s="10">
        <f>SUM(CH9:CH33)</f>
        <v>5</v>
      </c>
      <c r="CI34" s="10">
        <f>SUM(CI9:CI33)</f>
        <v>6</v>
      </c>
      <c r="CJ34" s="10">
        <f>SUM(CJ9:CJ33)</f>
        <v>14</v>
      </c>
      <c r="CK34" s="10">
        <f>SUM(CK9:CK33)</f>
        <v>5</v>
      </c>
      <c r="CL34" s="10">
        <f>SUM(CL9:CL33)</f>
        <v>6</v>
      </c>
      <c r="CM34" s="10">
        <f>SUM(CM9:CM33)</f>
        <v>14</v>
      </c>
      <c r="CN34" s="10">
        <f>SUM(CN9:CN33)</f>
        <v>5</v>
      </c>
      <c r="CO34" s="10">
        <f>SUM(CO9:CO33)</f>
        <v>6</v>
      </c>
      <c r="CP34" s="10">
        <f>SUM(CP9:CP33)</f>
        <v>14</v>
      </c>
      <c r="CQ34" s="10">
        <f>SUM(CQ9:CQ33)</f>
        <v>5</v>
      </c>
      <c r="CR34" s="10">
        <f>SUM(CR9:CR33)</f>
        <v>6</v>
      </c>
      <c r="CS34" s="10">
        <f>SUM(CS9:CS33)</f>
        <v>14</v>
      </c>
      <c r="CT34" s="10">
        <f>SUM(CT9:CT33)</f>
        <v>5</v>
      </c>
      <c r="CU34" s="10">
        <f>SUM(CU9:CU33)</f>
        <v>6</v>
      </c>
      <c r="CV34" s="10">
        <f>SUM(CV9:CV33)</f>
        <v>14</v>
      </c>
      <c r="CW34" s="10">
        <f>SUM(CW9:CW33)</f>
        <v>5</v>
      </c>
      <c r="CX34" s="10">
        <f>SUM(CX9:CX33)</f>
        <v>6</v>
      </c>
      <c r="CY34" s="10">
        <f>SUM(CY9:CY33)</f>
        <v>14</v>
      </c>
      <c r="CZ34" s="10">
        <f>SUM(CZ9:CZ33)</f>
        <v>5</v>
      </c>
      <c r="DA34" s="10">
        <f>SUM(DA9:DA33)</f>
        <v>6</v>
      </c>
      <c r="DB34" s="10">
        <f>SUM(DB9:DB33)</f>
        <v>14</v>
      </c>
      <c r="DC34" s="10">
        <f>SUM(DC9:DC33)</f>
        <v>5</v>
      </c>
      <c r="DD34" s="10">
        <f>SUM(DD9:DD33)</f>
        <v>5</v>
      </c>
      <c r="DE34" s="10">
        <f>SUM(DE9:DE33)</f>
        <v>15</v>
      </c>
      <c r="DF34" s="10">
        <f>SUM(DF9:DF33)</f>
        <v>5</v>
      </c>
      <c r="DG34" s="10">
        <f>SUM(DG9:DG33)</f>
        <v>5</v>
      </c>
      <c r="DH34" s="10">
        <f>SUM(DH9:DH33)</f>
        <v>15</v>
      </c>
      <c r="DI34" s="10">
        <f>SUM(DI9:DI33)</f>
        <v>5</v>
      </c>
      <c r="DJ34" s="10">
        <f>SUM(DJ9:DJ33)</f>
        <v>5</v>
      </c>
      <c r="DK34" s="10">
        <f>SUM(DK9:DK33)</f>
        <v>15</v>
      </c>
      <c r="DL34" s="10">
        <f>SUM(DL9:DL33)</f>
        <v>5</v>
      </c>
      <c r="DM34" s="10">
        <f>SUM(DM9:DM33)</f>
        <v>5</v>
      </c>
      <c r="DN34" s="10">
        <f>SUM(DN9:DN33)</f>
        <v>15</v>
      </c>
      <c r="DO34" s="10">
        <f>SUM(DO9:DO33)</f>
        <v>5</v>
      </c>
      <c r="DP34" s="10">
        <f>SUM(DP9:DP33)</f>
        <v>5</v>
      </c>
      <c r="DQ34" s="10">
        <f>SUM(DQ9:DQ33)</f>
        <v>15</v>
      </c>
      <c r="DR34" s="10">
        <f>SUM(DR9:DR33)</f>
        <v>5</v>
      </c>
      <c r="DS34" s="10">
        <f>SUM(DS9:DS33)</f>
        <v>5</v>
      </c>
      <c r="DT34" s="10">
        <f>SUM(DT9:DT33)</f>
        <v>15</v>
      </c>
      <c r="DU34" s="10">
        <f>SUM(DU9:DU33)</f>
        <v>5</v>
      </c>
      <c r="DV34" s="10">
        <f>SUM(DV9:DV33)</f>
        <v>5</v>
      </c>
      <c r="DW34" s="10">
        <f>SUM(DW9:DW33)</f>
        <v>15</v>
      </c>
      <c r="DX34" s="10">
        <f>SUM(DX9:DX33)</f>
        <v>5</v>
      </c>
      <c r="DY34" s="10">
        <f>SUM(DY9:DY33)</f>
        <v>5</v>
      </c>
      <c r="DZ34" s="10">
        <f>SUM(DZ9:DZ33)</f>
        <v>15</v>
      </c>
      <c r="EA34" s="10">
        <f>SUM(EA9:EA33)</f>
        <v>5</v>
      </c>
      <c r="EB34" s="10">
        <f>SUM(EB9:EB33)</f>
        <v>5</v>
      </c>
      <c r="EC34" s="10">
        <f>SUM(EC9:EC33)</f>
        <v>15</v>
      </c>
      <c r="ED34" s="10">
        <f>SUM(ED9:ED33)</f>
        <v>5</v>
      </c>
      <c r="EE34" s="10">
        <f>SUM(EE9:EE33)</f>
        <v>5</v>
      </c>
      <c r="EF34" s="10">
        <f>SUM(EF9:EF33)</f>
        <v>15</v>
      </c>
      <c r="EG34" s="10">
        <f>SUM(EG9:EG33)</f>
        <v>5</v>
      </c>
      <c r="EH34" s="10">
        <f>SUM(EH9:EH33)</f>
        <v>5</v>
      </c>
      <c r="EI34" s="10">
        <f>SUM(EI9:EI33)</f>
        <v>15</v>
      </c>
      <c r="EJ34" s="10">
        <f>SUM(EJ9:EJ33)</f>
        <v>5</v>
      </c>
      <c r="EK34" s="10">
        <f>SUM(EK9:EK33)</f>
        <v>5</v>
      </c>
      <c r="EL34" s="10">
        <f>SUM(EL9:EL33)</f>
        <v>15</v>
      </c>
      <c r="EM34" s="10">
        <f>SUM(EM9:EM33)</f>
        <v>5</v>
      </c>
      <c r="EN34" s="10">
        <f>SUM(EN9:EN33)</f>
        <v>5</v>
      </c>
      <c r="EO34" s="10">
        <f>SUM(EO9:EO33)</f>
        <v>15</v>
      </c>
      <c r="EP34" s="10">
        <f>SUM(EP9:EP33)</f>
        <v>5</v>
      </c>
      <c r="EQ34" s="10">
        <f>SUM(EQ9:EQ33)</f>
        <v>5</v>
      </c>
      <c r="ER34" s="10">
        <f>SUM(ER9:ER33)</f>
        <v>15</v>
      </c>
      <c r="ES34" s="10">
        <f>SUM(ES9:ES33)</f>
        <v>5</v>
      </c>
      <c r="ET34" s="10">
        <f>SUM(ET9:ET33)</f>
        <v>5</v>
      </c>
      <c r="EU34" s="10">
        <f>SUM(EU9:EU33)</f>
        <v>15</v>
      </c>
      <c r="EV34" s="10">
        <f>SUM(EV9:EV33)</f>
        <v>5</v>
      </c>
      <c r="EW34" s="10">
        <f>SUM(EW9:EW33)</f>
        <v>10</v>
      </c>
      <c r="EX34" s="10">
        <f>SUM(EX9:EX33)</f>
        <v>10</v>
      </c>
      <c r="EY34" s="10">
        <f>SUM(EY9:EY33)</f>
        <v>5</v>
      </c>
      <c r="EZ34" s="10">
        <f>SUM(EZ9:EZ33)</f>
        <v>10</v>
      </c>
      <c r="FA34" s="10">
        <f>SUM(FA9:FA33)</f>
        <v>10</v>
      </c>
      <c r="FB34" s="10">
        <f>SUM(FB9:FB33)</f>
        <v>5</v>
      </c>
      <c r="FC34" s="10">
        <f>SUM(FC9:FC33)</f>
        <v>10</v>
      </c>
      <c r="FD34" s="10">
        <f>SUM(FD9:FD33)</f>
        <v>10</v>
      </c>
      <c r="FE34" s="10">
        <f>SUM(FE9:FE33)</f>
        <v>5</v>
      </c>
      <c r="FF34" s="10">
        <f>SUM(FF9:FF33)</f>
        <v>10</v>
      </c>
      <c r="FG34" s="10">
        <f>SUM(FG9:FG33)</f>
        <v>10</v>
      </c>
      <c r="FH34" s="10">
        <f>SUM(FH9:FH33)</f>
        <v>5</v>
      </c>
      <c r="FI34" s="10">
        <f>SUM(FI9:FI33)</f>
        <v>10</v>
      </c>
      <c r="FJ34" s="10">
        <f>SUM(FJ9:FJ33)</f>
        <v>10</v>
      </c>
      <c r="FK34" s="10">
        <f>SUM(FK9:FK33)</f>
        <v>5</v>
      </c>
    </row>
    <row r="35" spans="1:168" x14ac:dyDescent="0.3">
      <c r="A35" s="56" t="s">
        <v>27</v>
      </c>
      <c r="B35" s="56"/>
      <c r="C35" s="11">
        <f>C34/25%</f>
        <v>24</v>
      </c>
      <c r="D35" s="11">
        <f>D34/25%</f>
        <v>56</v>
      </c>
      <c r="E35" s="11">
        <f>E34/25%</f>
        <v>20</v>
      </c>
      <c r="F35" s="11">
        <f>F34/25%</f>
        <v>24</v>
      </c>
      <c r="G35" s="11">
        <f>G34/25%</f>
        <v>56</v>
      </c>
      <c r="H35" s="11">
        <f>H34/25%</f>
        <v>20</v>
      </c>
      <c r="I35" s="11">
        <f>I34/25%</f>
        <v>24</v>
      </c>
      <c r="J35" s="11">
        <f>J34/25%</f>
        <v>56</v>
      </c>
      <c r="K35" s="11">
        <f>K34/25%</f>
        <v>20</v>
      </c>
      <c r="L35" s="11">
        <f>L34/25%</f>
        <v>24</v>
      </c>
      <c r="M35" s="11">
        <f>M34/25%</f>
        <v>56</v>
      </c>
      <c r="N35" s="11">
        <f>N34/25%</f>
        <v>20</v>
      </c>
      <c r="O35" s="11">
        <f>O34/25%</f>
        <v>24</v>
      </c>
      <c r="P35" s="11">
        <f>P34/25%</f>
        <v>56</v>
      </c>
      <c r="Q35" s="11">
        <f>Q34/25%</f>
        <v>20</v>
      </c>
      <c r="R35" s="11">
        <f>R34/25%</f>
        <v>16</v>
      </c>
      <c r="S35" s="11">
        <f>S34/25%</f>
        <v>64</v>
      </c>
      <c r="T35" s="11">
        <f>T34/25%</f>
        <v>20</v>
      </c>
      <c r="U35" s="11">
        <f>U34/25%</f>
        <v>16</v>
      </c>
      <c r="V35" s="11">
        <f>V34/25%</f>
        <v>64</v>
      </c>
      <c r="W35" s="11">
        <f>W34/25%</f>
        <v>20</v>
      </c>
      <c r="X35" s="11">
        <f>X34/25%</f>
        <v>16</v>
      </c>
      <c r="Y35" s="11">
        <f>Y34/25%</f>
        <v>64</v>
      </c>
      <c r="Z35" s="11">
        <f>Z34/25%</f>
        <v>20</v>
      </c>
      <c r="AA35" s="11">
        <f>AA34/25%</f>
        <v>16</v>
      </c>
      <c r="AB35" s="11">
        <f>AB34/25%</f>
        <v>64</v>
      </c>
      <c r="AC35" s="11">
        <f>AC34/25%</f>
        <v>20</v>
      </c>
      <c r="AD35" s="11">
        <f>AD34/25%</f>
        <v>16</v>
      </c>
      <c r="AE35" s="11">
        <f>AE34/25%</f>
        <v>64</v>
      </c>
      <c r="AF35" s="11">
        <f>AF34/25%</f>
        <v>20</v>
      </c>
      <c r="AG35" s="11">
        <f>AG34/25%</f>
        <v>16</v>
      </c>
      <c r="AH35" s="11">
        <f>AH34/25%</f>
        <v>64</v>
      </c>
      <c r="AI35" s="11">
        <f>AI34/25%</f>
        <v>20</v>
      </c>
      <c r="AJ35" s="11">
        <f>AJ34/25%</f>
        <v>16</v>
      </c>
      <c r="AK35" s="11">
        <f>AK34/25%</f>
        <v>64</v>
      </c>
      <c r="AL35" s="11">
        <f>AL34/25%</f>
        <v>20</v>
      </c>
      <c r="AM35" s="11">
        <f>AM34/25%</f>
        <v>16</v>
      </c>
      <c r="AN35" s="11">
        <f>AN34/25%</f>
        <v>64</v>
      </c>
      <c r="AO35" s="11">
        <f>AO34/25%</f>
        <v>20</v>
      </c>
      <c r="AP35" s="11">
        <f>AP34/25%</f>
        <v>16</v>
      </c>
      <c r="AQ35" s="11">
        <f>AQ34/25%</f>
        <v>64</v>
      </c>
      <c r="AR35" s="11">
        <f>AR34/25%</f>
        <v>20</v>
      </c>
      <c r="AS35" s="11">
        <f>AS34/25%</f>
        <v>16</v>
      </c>
      <c r="AT35" s="11">
        <f>AT34/25%</f>
        <v>64</v>
      </c>
      <c r="AU35" s="11">
        <f>AU34/25%</f>
        <v>20</v>
      </c>
      <c r="AV35" s="11">
        <f>AV34/25%</f>
        <v>16</v>
      </c>
      <c r="AW35" s="11">
        <f>AW34/25%</f>
        <v>64</v>
      </c>
      <c r="AX35" s="11">
        <f>AX34/25%</f>
        <v>20</v>
      </c>
      <c r="AY35" s="11">
        <f>AY34/25%</f>
        <v>16</v>
      </c>
      <c r="AZ35" s="11">
        <f>AZ34/25%</f>
        <v>64</v>
      </c>
      <c r="BA35" s="11">
        <f>BA34/25%</f>
        <v>20</v>
      </c>
      <c r="BB35" s="11">
        <f>BB34/25%</f>
        <v>16</v>
      </c>
      <c r="BC35" s="11">
        <f>BC34/25%</f>
        <v>64</v>
      </c>
      <c r="BD35" s="11">
        <f>BD34/25%</f>
        <v>20</v>
      </c>
      <c r="BE35" s="11">
        <f>BE34/25%</f>
        <v>16</v>
      </c>
      <c r="BF35" s="11">
        <f>BF34/25%</f>
        <v>64</v>
      </c>
      <c r="BG35" s="11">
        <f>BG34/25%</f>
        <v>20</v>
      </c>
      <c r="BH35" s="11">
        <f>BH34/25%</f>
        <v>16</v>
      </c>
      <c r="BI35" s="11">
        <f>BI34/25%</f>
        <v>64</v>
      </c>
      <c r="BJ35" s="11">
        <f>BJ34/25%</f>
        <v>20</v>
      </c>
      <c r="BK35" s="11">
        <f>BK34/25%</f>
        <v>24</v>
      </c>
      <c r="BL35" s="11">
        <f>BL34/25%</f>
        <v>56</v>
      </c>
      <c r="BM35" s="11">
        <f>BM34/25%</f>
        <v>20</v>
      </c>
      <c r="BN35" s="11">
        <f>BN34/25%</f>
        <v>24</v>
      </c>
      <c r="BO35" s="11">
        <f>BO34/25%</f>
        <v>56</v>
      </c>
      <c r="BP35" s="11">
        <f>BP34/25%</f>
        <v>20</v>
      </c>
      <c r="BQ35" s="11">
        <f>BQ34/25%</f>
        <v>24</v>
      </c>
      <c r="BR35" s="11">
        <f>BR34/25%</f>
        <v>56</v>
      </c>
      <c r="BS35" s="11">
        <f>BS34/25%</f>
        <v>20</v>
      </c>
      <c r="BT35" s="11">
        <f>BT34/25%</f>
        <v>24</v>
      </c>
      <c r="BU35" s="11">
        <f>BU34/25%</f>
        <v>56</v>
      </c>
      <c r="BV35" s="11">
        <f>BV34/25%</f>
        <v>20</v>
      </c>
      <c r="BW35" s="11">
        <f>BW34/25%</f>
        <v>24</v>
      </c>
      <c r="BX35" s="11">
        <f>BX34/25%</f>
        <v>56</v>
      </c>
      <c r="BY35" s="11">
        <f>BY34/25%</f>
        <v>20</v>
      </c>
      <c r="BZ35" s="11">
        <f>BZ34/25%</f>
        <v>24</v>
      </c>
      <c r="CA35" s="11">
        <f>CA34/25%</f>
        <v>56</v>
      </c>
      <c r="CB35" s="11">
        <f>CB34/25%</f>
        <v>20</v>
      </c>
      <c r="CC35" s="11">
        <f>CC34/25%</f>
        <v>24</v>
      </c>
      <c r="CD35" s="11">
        <f>CD34/25%</f>
        <v>56</v>
      </c>
      <c r="CE35" s="11">
        <f>CE34/25%</f>
        <v>20</v>
      </c>
      <c r="CF35" s="11">
        <f>CF34/25%</f>
        <v>24</v>
      </c>
      <c r="CG35" s="11">
        <f>CG34/25%</f>
        <v>56</v>
      </c>
      <c r="CH35" s="11">
        <f>CH34/25%</f>
        <v>20</v>
      </c>
      <c r="CI35" s="11">
        <f>CI34/25%</f>
        <v>24</v>
      </c>
      <c r="CJ35" s="11">
        <f>CJ34/25%</f>
        <v>56</v>
      </c>
      <c r="CK35" s="11">
        <f>CK34/25%</f>
        <v>20</v>
      </c>
      <c r="CL35" s="11">
        <f>CL34/25%</f>
        <v>24</v>
      </c>
      <c r="CM35" s="11">
        <f>CM34/25%</f>
        <v>56</v>
      </c>
      <c r="CN35" s="11">
        <f>CN34/25%</f>
        <v>20</v>
      </c>
      <c r="CO35" s="11">
        <f>CO34/25%</f>
        <v>24</v>
      </c>
      <c r="CP35" s="11">
        <f>CP34/25%</f>
        <v>56</v>
      </c>
      <c r="CQ35" s="11">
        <f>CQ34/25%</f>
        <v>20</v>
      </c>
      <c r="CR35" s="11">
        <f>CR34/25%</f>
        <v>24</v>
      </c>
      <c r="CS35" s="11">
        <f>CS34/25%</f>
        <v>56</v>
      </c>
      <c r="CT35" s="11">
        <f>CT34/25%</f>
        <v>20</v>
      </c>
      <c r="CU35" s="11">
        <f>CU34/25%</f>
        <v>24</v>
      </c>
      <c r="CV35" s="11">
        <f>CV34/25%</f>
        <v>56</v>
      </c>
      <c r="CW35" s="11">
        <f>CW34/25%</f>
        <v>20</v>
      </c>
      <c r="CX35" s="11">
        <f>CX34/25%</f>
        <v>24</v>
      </c>
      <c r="CY35" s="11">
        <f>CY34/25%</f>
        <v>56</v>
      </c>
      <c r="CZ35" s="11">
        <f>CZ34/25%</f>
        <v>20</v>
      </c>
      <c r="DA35" s="11">
        <f>DA34/25%</f>
        <v>24</v>
      </c>
      <c r="DB35" s="11">
        <f>DB34/25%</f>
        <v>56</v>
      </c>
      <c r="DC35" s="11">
        <f>DC34/25%</f>
        <v>20</v>
      </c>
      <c r="DD35" s="11">
        <f>DD34/25%</f>
        <v>20</v>
      </c>
      <c r="DE35" s="11">
        <f>DE34/25%</f>
        <v>60</v>
      </c>
      <c r="DF35" s="11">
        <f>DF34/25%</f>
        <v>20</v>
      </c>
      <c r="DG35" s="11">
        <f>DG34/25%</f>
        <v>20</v>
      </c>
      <c r="DH35" s="11">
        <f>DH34/25%</f>
        <v>60</v>
      </c>
      <c r="DI35" s="11">
        <f>DI34/25%</f>
        <v>20</v>
      </c>
      <c r="DJ35" s="11">
        <f>DJ34/25%</f>
        <v>20</v>
      </c>
      <c r="DK35" s="11">
        <f>DK34/25%</f>
        <v>60</v>
      </c>
      <c r="DL35" s="11">
        <f>DL34/25%</f>
        <v>20</v>
      </c>
      <c r="DM35" s="11">
        <f>DM34/25%</f>
        <v>20</v>
      </c>
      <c r="DN35" s="11">
        <f>DN34/25%</f>
        <v>60</v>
      </c>
      <c r="DO35" s="11">
        <f>DO34/25%</f>
        <v>20</v>
      </c>
      <c r="DP35" s="11">
        <f>DP34/25%</f>
        <v>20</v>
      </c>
      <c r="DQ35" s="11">
        <f>DQ34/25%</f>
        <v>60</v>
      </c>
      <c r="DR35" s="11">
        <f>DR34/25%</f>
        <v>20</v>
      </c>
      <c r="DS35" s="11">
        <f>DS34/25%</f>
        <v>20</v>
      </c>
      <c r="DT35" s="11">
        <f>DT34/25%</f>
        <v>60</v>
      </c>
      <c r="DU35" s="11">
        <f>DU34/25%</f>
        <v>20</v>
      </c>
      <c r="DV35" s="11">
        <f>DV34/25%</f>
        <v>20</v>
      </c>
      <c r="DW35" s="11">
        <f>DW34/25%</f>
        <v>60</v>
      </c>
      <c r="DX35" s="11">
        <f>DX34/25%</f>
        <v>20</v>
      </c>
      <c r="DY35" s="11">
        <f>DY34/25%</f>
        <v>20</v>
      </c>
      <c r="DZ35" s="11">
        <f>DZ34/25%</f>
        <v>60</v>
      </c>
      <c r="EA35" s="11">
        <f>EA34/25%</f>
        <v>20</v>
      </c>
      <c r="EB35" s="11">
        <f>EB34/25%</f>
        <v>20</v>
      </c>
      <c r="EC35" s="11">
        <f>EC34/25%</f>
        <v>60</v>
      </c>
      <c r="ED35" s="11">
        <f>ED34/25%</f>
        <v>20</v>
      </c>
      <c r="EE35" s="11">
        <f>EE34/25%</f>
        <v>20</v>
      </c>
      <c r="EF35" s="11">
        <f>EF34/25%</f>
        <v>60</v>
      </c>
      <c r="EG35" s="11">
        <f>EG34/25%</f>
        <v>20</v>
      </c>
      <c r="EH35" s="11">
        <f>EH34/25%</f>
        <v>20</v>
      </c>
      <c r="EI35" s="11">
        <f>EI34/25%</f>
        <v>60</v>
      </c>
      <c r="EJ35" s="11">
        <f>EJ34/25%</f>
        <v>20</v>
      </c>
      <c r="EK35" s="11">
        <f>EK34/25%</f>
        <v>20</v>
      </c>
      <c r="EL35" s="11">
        <f>EL34/25%</f>
        <v>60</v>
      </c>
      <c r="EM35" s="11">
        <f>EM34/25%</f>
        <v>20</v>
      </c>
      <c r="EN35" s="11">
        <f>EN34/25%</f>
        <v>20</v>
      </c>
      <c r="EO35" s="11">
        <f>EO34/25%</f>
        <v>60</v>
      </c>
      <c r="EP35" s="11">
        <f>EP34/25%</f>
        <v>20</v>
      </c>
      <c r="EQ35" s="11">
        <f>EQ34/25%</f>
        <v>20</v>
      </c>
      <c r="ER35" s="11">
        <f>ER34/25%</f>
        <v>60</v>
      </c>
      <c r="ES35" s="11">
        <f>ES34/25%</f>
        <v>20</v>
      </c>
      <c r="ET35" s="11">
        <f>ET34/25%</f>
        <v>20</v>
      </c>
      <c r="EU35" s="11">
        <f>EU34/25%</f>
        <v>60</v>
      </c>
      <c r="EV35" s="11">
        <f>EV34/25%</f>
        <v>20</v>
      </c>
      <c r="EW35" s="11">
        <f>EW34/25%</f>
        <v>40</v>
      </c>
      <c r="EX35" s="11">
        <f>EX34/25%</f>
        <v>40</v>
      </c>
      <c r="EY35" s="11">
        <f>EY34/25%</f>
        <v>20</v>
      </c>
      <c r="EZ35" s="11">
        <f>EZ34/25%</f>
        <v>40</v>
      </c>
      <c r="FA35" s="11">
        <f>FA34/25%</f>
        <v>40</v>
      </c>
      <c r="FB35" s="11">
        <f>FB34/25%</f>
        <v>20</v>
      </c>
      <c r="FC35" s="11">
        <f>FC34/25%</f>
        <v>40</v>
      </c>
      <c r="FD35" s="11">
        <f>FD34/25%</f>
        <v>40</v>
      </c>
      <c r="FE35" s="11">
        <f>FE34/25%</f>
        <v>20</v>
      </c>
      <c r="FF35" s="11">
        <f>FF34/25%</f>
        <v>40</v>
      </c>
      <c r="FG35" s="11">
        <f>FG34/25%</f>
        <v>40</v>
      </c>
      <c r="FH35" s="11">
        <f>FH34/25%</f>
        <v>20</v>
      </c>
      <c r="FI35" s="11">
        <f>FI34/25%</f>
        <v>40</v>
      </c>
      <c r="FJ35" s="11">
        <f>FJ34/25%</f>
        <v>40</v>
      </c>
      <c r="FK35" s="11">
        <f>FK34/25%</f>
        <v>20</v>
      </c>
    </row>
    <row r="37" spans="1:168" x14ac:dyDescent="0.3">
      <c r="B37" s="57" t="s">
        <v>28</v>
      </c>
      <c r="C37" s="57"/>
      <c r="D37" s="57"/>
      <c r="E37" s="57"/>
      <c r="F37" s="12"/>
      <c r="G37" s="12"/>
      <c r="H37" s="12"/>
      <c r="I37" s="12"/>
    </row>
    <row r="38" spans="1:168" x14ac:dyDescent="0.3">
      <c r="B38" s="5" t="s">
        <v>29</v>
      </c>
      <c r="C38" s="19" t="s">
        <v>303</v>
      </c>
      <c r="D38" s="20">
        <f>E38/100*25</f>
        <v>6</v>
      </c>
      <c r="E38" s="20">
        <f>(C35+F35+I35+L35+O35)/5</f>
        <v>24</v>
      </c>
      <c r="F38" s="30"/>
      <c r="G38" s="30"/>
      <c r="H38" s="30"/>
      <c r="I38" s="30"/>
      <c r="J38" s="30"/>
      <c r="K38" s="30"/>
      <c r="L38" s="30"/>
      <c r="M38" s="30"/>
    </row>
    <row r="39" spans="1:168" x14ac:dyDescent="0.3">
      <c r="B39" s="5" t="s">
        <v>30</v>
      </c>
      <c r="C39" s="14" t="s">
        <v>303</v>
      </c>
      <c r="D39" s="20">
        <f>E39/100*25</f>
        <v>14.000000000000002</v>
      </c>
      <c r="E39" s="16">
        <f>(D35+G35+J35+M35+P35)/5</f>
        <v>56</v>
      </c>
      <c r="F39" s="30"/>
      <c r="G39" s="30"/>
      <c r="H39" s="30"/>
      <c r="I39" s="30"/>
      <c r="J39" s="30"/>
      <c r="K39" s="30"/>
      <c r="L39" s="30"/>
      <c r="M39" s="30"/>
    </row>
    <row r="40" spans="1:168" x14ac:dyDescent="0.3">
      <c r="B40" s="5" t="s">
        <v>31</v>
      </c>
      <c r="C40" s="14" t="s">
        <v>303</v>
      </c>
      <c r="D40" s="20">
        <f>E40/100*25</f>
        <v>5</v>
      </c>
      <c r="E40" s="16">
        <f>(E35+H35+K35+N35+Q35)/5</f>
        <v>20</v>
      </c>
      <c r="F40" s="30"/>
      <c r="G40" s="30"/>
      <c r="H40" s="30"/>
      <c r="I40" s="30"/>
      <c r="J40" s="30"/>
      <c r="K40" s="30"/>
      <c r="L40" s="30"/>
      <c r="M40" s="30"/>
    </row>
    <row r="41" spans="1:168" x14ac:dyDescent="0.3">
      <c r="B41" s="5"/>
      <c r="C41" s="17"/>
      <c r="D41" s="21">
        <f>SUM(D38:D40)</f>
        <v>25</v>
      </c>
      <c r="E41" s="18">
        <f>SUM(E38:E40)</f>
        <v>100</v>
      </c>
      <c r="F41" s="30"/>
      <c r="G41" s="30"/>
      <c r="H41" s="30"/>
      <c r="I41" s="30"/>
      <c r="J41" s="30"/>
      <c r="K41" s="30"/>
      <c r="L41" s="30"/>
      <c r="M41" s="30"/>
    </row>
    <row r="42" spans="1:168" x14ac:dyDescent="0.3">
      <c r="B42" s="5"/>
      <c r="C42" s="14"/>
      <c r="D42" s="58" t="s">
        <v>10</v>
      </c>
      <c r="E42" s="58"/>
      <c r="F42" s="59" t="s">
        <v>11</v>
      </c>
      <c r="G42" s="59"/>
      <c r="H42" s="60" t="s">
        <v>45</v>
      </c>
      <c r="I42" s="60"/>
      <c r="J42" s="30"/>
      <c r="K42" s="30"/>
      <c r="L42" s="30"/>
      <c r="M42" s="30"/>
    </row>
    <row r="43" spans="1:168" x14ac:dyDescent="0.3">
      <c r="B43" s="5" t="s">
        <v>29</v>
      </c>
      <c r="C43" s="14" t="s">
        <v>304</v>
      </c>
      <c r="D43" s="20">
        <f>E43/100*25</f>
        <v>4</v>
      </c>
      <c r="E43" s="16">
        <f>(R35+U35+X35+AA35+AD35)/5</f>
        <v>16</v>
      </c>
      <c r="F43" s="20">
        <f>G43/100*25</f>
        <v>4</v>
      </c>
      <c r="G43" s="16">
        <f>(AG35+AJ35+AM35+AP35+AS35)/5</f>
        <v>16</v>
      </c>
      <c r="H43" s="20">
        <f>I43/100*25</f>
        <v>4</v>
      </c>
      <c r="I43" s="16">
        <f>(AV35+AY35+BB35+BE35+BH35)/5</f>
        <v>16</v>
      </c>
      <c r="J43" s="30"/>
      <c r="K43" s="30"/>
      <c r="L43" s="30"/>
      <c r="M43" s="30"/>
    </row>
    <row r="44" spans="1:168" x14ac:dyDescent="0.3">
      <c r="B44" s="5" t="s">
        <v>30</v>
      </c>
      <c r="C44" s="14" t="s">
        <v>304</v>
      </c>
      <c r="D44" s="20">
        <f>E44/100*25</f>
        <v>16</v>
      </c>
      <c r="E44" s="16">
        <f>(S35+V35+Y35+AB35+AE35)/5</f>
        <v>64</v>
      </c>
      <c r="F44" s="20">
        <f>G44/100*25</f>
        <v>16</v>
      </c>
      <c r="G44" s="16">
        <f>(AH35+AK35+AN35+AQ35+AT35)/5</f>
        <v>64</v>
      </c>
      <c r="H44" s="20">
        <f>I44/100*25</f>
        <v>16</v>
      </c>
      <c r="I44" s="16">
        <f>(AW35+AZ35+BC35+BF35+BI35)/5</f>
        <v>64</v>
      </c>
      <c r="J44" s="30"/>
      <c r="K44" s="30"/>
      <c r="L44" s="30"/>
      <c r="M44" s="30"/>
    </row>
    <row r="45" spans="1:168" x14ac:dyDescent="0.3">
      <c r="B45" s="5" t="s">
        <v>31</v>
      </c>
      <c r="C45" s="14" t="s">
        <v>304</v>
      </c>
      <c r="D45" s="20">
        <f>E45/100*25</f>
        <v>5</v>
      </c>
      <c r="E45" s="16">
        <f>(T35+W35+Z35+AC35+AF35)/5</f>
        <v>20</v>
      </c>
      <c r="F45" s="20">
        <f>G45/100*25</f>
        <v>5</v>
      </c>
      <c r="G45" s="16">
        <f>(AI35+AL35+AO35+AR35+AU35)/5</f>
        <v>20</v>
      </c>
      <c r="H45" s="20">
        <f>I45/100*25</f>
        <v>5</v>
      </c>
      <c r="I45" s="16">
        <f>(AX35+BA35+BD35+BG35+BJ35)/5</f>
        <v>20</v>
      </c>
      <c r="J45" s="30"/>
      <c r="K45" s="30"/>
      <c r="L45" s="30"/>
      <c r="M45" s="30"/>
    </row>
    <row r="46" spans="1:168" x14ac:dyDescent="0.3">
      <c r="B46" s="5"/>
      <c r="C46" s="14"/>
      <c r="D46" s="21">
        <f t="shared" ref="D46:I46" si="0">SUM(D43:D45)</f>
        <v>25</v>
      </c>
      <c r="E46" s="15">
        <f t="shared" si="0"/>
        <v>100</v>
      </c>
      <c r="F46" s="21">
        <f t="shared" si="0"/>
        <v>25</v>
      </c>
      <c r="G46" s="15">
        <f t="shared" si="0"/>
        <v>100</v>
      </c>
      <c r="H46" s="21">
        <f t="shared" si="0"/>
        <v>25</v>
      </c>
      <c r="I46" s="15">
        <f t="shared" si="0"/>
        <v>100</v>
      </c>
      <c r="J46" s="30"/>
      <c r="K46" s="30"/>
      <c r="L46" s="30"/>
      <c r="M46" s="30"/>
    </row>
    <row r="47" spans="1:168" x14ac:dyDescent="0.3">
      <c r="B47" s="5" t="s">
        <v>29</v>
      </c>
      <c r="C47" s="14" t="s">
        <v>305</v>
      </c>
      <c r="D47" s="20">
        <f>E47/100*25</f>
        <v>6</v>
      </c>
      <c r="E47" s="16">
        <f>(BK35+BN35+BQ35+BT35+BW35)/5</f>
        <v>24</v>
      </c>
      <c r="F47" s="30"/>
      <c r="G47" s="30"/>
      <c r="H47" s="30"/>
      <c r="I47" s="30"/>
      <c r="J47" s="30"/>
      <c r="K47" s="30"/>
      <c r="L47" s="30"/>
      <c r="M47" s="30"/>
    </row>
    <row r="48" spans="1:168" x14ac:dyDescent="0.3">
      <c r="B48" s="5" t="s">
        <v>30</v>
      </c>
      <c r="C48" s="14" t="s">
        <v>305</v>
      </c>
      <c r="D48" s="20">
        <f>E48/100*25</f>
        <v>14.000000000000002</v>
      </c>
      <c r="E48" s="16">
        <f>(BL35+BO35+BR35+BU35+BX35)/5</f>
        <v>56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5" t="s">
        <v>31</v>
      </c>
      <c r="C49" s="14" t="s">
        <v>305</v>
      </c>
      <c r="D49" s="20">
        <f>E49/100*25</f>
        <v>5</v>
      </c>
      <c r="E49" s="16">
        <f>(BM35+BP35+BS35+BV35+BY35)/5</f>
        <v>20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5"/>
      <c r="C50" s="17"/>
      <c r="D50" s="21">
        <f>SUM(D47:D49)</f>
        <v>25</v>
      </c>
      <c r="E50" s="18">
        <f>SUM(E47:E49)</f>
        <v>100</v>
      </c>
      <c r="F50" s="31"/>
      <c r="G50" s="30"/>
      <c r="H50" s="30"/>
      <c r="I50" s="30"/>
      <c r="J50" s="30"/>
      <c r="K50" s="30"/>
      <c r="L50" s="30"/>
      <c r="M50" s="30"/>
    </row>
    <row r="51" spans="2:13" x14ac:dyDescent="0.3">
      <c r="B51" s="5"/>
      <c r="C51" s="14"/>
      <c r="D51" s="58" t="s">
        <v>33</v>
      </c>
      <c r="E51" s="58"/>
      <c r="F51" s="58" t="s">
        <v>12</v>
      </c>
      <c r="G51" s="58"/>
      <c r="H51" s="60" t="s">
        <v>34</v>
      </c>
      <c r="I51" s="60"/>
      <c r="J51" s="60" t="s">
        <v>35</v>
      </c>
      <c r="K51" s="60"/>
      <c r="L51" s="60" t="s">
        <v>13</v>
      </c>
      <c r="M51" s="60"/>
    </row>
    <row r="52" spans="2:13" x14ac:dyDescent="0.3">
      <c r="B52" s="5" t="s">
        <v>29</v>
      </c>
      <c r="C52" s="14" t="s">
        <v>306</v>
      </c>
      <c r="D52" s="20">
        <f>E52/100*25</f>
        <v>6</v>
      </c>
      <c r="E52" s="16">
        <f>(BZ35+CC35+CF35+CI35+CL35)/5</f>
        <v>24</v>
      </c>
      <c r="F52" s="20">
        <f>G52/100*25</f>
        <v>6</v>
      </c>
      <c r="G52" s="16">
        <f>(CO35+CR35+CU35+CX35+DA35)/5</f>
        <v>24</v>
      </c>
      <c r="H52" s="20">
        <f>I52/100*25</f>
        <v>5</v>
      </c>
      <c r="I52" s="16">
        <f>(DD35+DG35+DJ35+DM35+DP35)/5</f>
        <v>20</v>
      </c>
      <c r="J52" s="20">
        <f>K52/100*25</f>
        <v>5</v>
      </c>
      <c r="K52" s="16">
        <f>(DS35+DV35+DY35+EB35+EE35)/5</f>
        <v>20</v>
      </c>
      <c r="L52" s="20">
        <f>M52/100*25</f>
        <v>5</v>
      </c>
      <c r="M52" s="16">
        <f>(EH35+EK35+EN35+EQ35+ET35)/5</f>
        <v>20</v>
      </c>
    </row>
    <row r="53" spans="2:13" x14ac:dyDescent="0.3">
      <c r="B53" s="5" t="s">
        <v>30</v>
      </c>
      <c r="C53" s="14" t="s">
        <v>306</v>
      </c>
      <c r="D53" s="20">
        <f>E53/100*25</f>
        <v>14.000000000000002</v>
      </c>
      <c r="E53" s="16">
        <f>(CA35+CD35+CG35+CJ35+CM35)/5</f>
        <v>56</v>
      </c>
      <c r="F53" s="20">
        <f>G53/100*25</f>
        <v>14.000000000000002</v>
      </c>
      <c r="G53" s="16">
        <f>(CP35+CS35+CV35+CY35+DB35)/5</f>
        <v>56</v>
      </c>
      <c r="H53" s="20">
        <f>I53/100*25</f>
        <v>15</v>
      </c>
      <c r="I53" s="16">
        <f>(DE35+DH35+DK35+DN35+DQ35)/5</f>
        <v>60</v>
      </c>
      <c r="J53" s="20">
        <f>K53/100*25</f>
        <v>15</v>
      </c>
      <c r="K53" s="16">
        <f>(DT35+DW35+DZ35+EC35+EF35)/5</f>
        <v>60</v>
      </c>
      <c r="L53" s="20">
        <f>M53/100*25</f>
        <v>15</v>
      </c>
      <c r="M53" s="16">
        <f>(EI35+EL35+EO35+ER35+EU35)/5</f>
        <v>60</v>
      </c>
    </row>
    <row r="54" spans="2:13" x14ac:dyDescent="0.3">
      <c r="B54" s="5" t="s">
        <v>31</v>
      </c>
      <c r="C54" s="14" t="s">
        <v>306</v>
      </c>
      <c r="D54" s="20">
        <f>E54/100*25</f>
        <v>5</v>
      </c>
      <c r="E54" s="16">
        <f>(CB35+CE35+CH35+CK35+CN35)/5</f>
        <v>20</v>
      </c>
      <c r="F54" s="20">
        <f>G54/100*25</f>
        <v>5</v>
      </c>
      <c r="G54" s="16">
        <f>(CQ35+CT35+CW35+CZ35+DC35)/5</f>
        <v>20</v>
      </c>
      <c r="H54" s="20">
        <f>I54/100*25</f>
        <v>5</v>
      </c>
      <c r="I54" s="16">
        <f>(DF35+DI35+DL35+DO35+DR35)/5</f>
        <v>20</v>
      </c>
      <c r="J54" s="20">
        <f>K54/100*25</f>
        <v>5</v>
      </c>
      <c r="K54" s="16">
        <f>(DU35+DX35+EA35+ED35+EG35)/5</f>
        <v>20</v>
      </c>
      <c r="L54" s="20">
        <f>M54/100*25</f>
        <v>5</v>
      </c>
      <c r="M54" s="16">
        <f>(EJ35+EM35+EP35+ES35+EV35)/5</f>
        <v>20</v>
      </c>
    </row>
    <row r="55" spans="2:13" x14ac:dyDescent="0.3">
      <c r="B55" s="5"/>
      <c r="C55" s="14"/>
      <c r="D55" s="21">
        <f t="shared" ref="D55:M55" si="1">SUM(D52:D54)</f>
        <v>25</v>
      </c>
      <c r="E55" s="15">
        <f t="shared" si="1"/>
        <v>100</v>
      </c>
      <c r="F55" s="21">
        <f t="shared" si="1"/>
        <v>25</v>
      </c>
      <c r="G55" s="15">
        <f t="shared" si="1"/>
        <v>100</v>
      </c>
      <c r="H55" s="21">
        <f t="shared" si="1"/>
        <v>25</v>
      </c>
      <c r="I55" s="15">
        <f t="shared" si="1"/>
        <v>100</v>
      </c>
      <c r="J55" s="21">
        <f t="shared" si="1"/>
        <v>25</v>
      </c>
      <c r="K55" s="15">
        <f t="shared" si="1"/>
        <v>100</v>
      </c>
      <c r="L55" s="21">
        <f t="shared" si="1"/>
        <v>25</v>
      </c>
      <c r="M55" s="15">
        <f t="shared" si="1"/>
        <v>100</v>
      </c>
    </row>
    <row r="56" spans="2:13" x14ac:dyDescent="0.3">
      <c r="B56" s="5" t="s">
        <v>29</v>
      </c>
      <c r="C56" s="14" t="s">
        <v>307</v>
      </c>
      <c r="D56" s="20">
        <f>E56/100*25</f>
        <v>10</v>
      </c>
      <c r="E56" s="16">
        <f>(EW35+EZ35+FC35+FF35+FI35)/5</f>
        <v>40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5" t="s">
        <v>30</v>
      </c>
      <c r="C57" s="14" t="s">
        <v>307</v>
      </c>
      <c r="D57" s="20">
        <f>E57/100*25</f>
        <v>10</v>
      </c>
      <c r="E57" s="16">
        <f>(EX35+FA35+FD35+FG35+FJ35)/5</f>
        <v>40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5" t="s">
        <v>31</v>
      </c>
      <c r="C58" s="14" t="s">
        <v>307</v>
      </c>
      <c r="D58" s="20">
        <f>E58/100*25</f>
        <v>5</v>
      </c>
      <c r="E58" s="16">
        <f>(EY35+FB35+FE35+FH35+FK35)/5</f>
        <v>20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5"/>
      <c r="C59" s="14"/>
      <c r="D59" s="21">
        <f>SUM(D56:D58)</f>
        <v>25</v>
      </c>
      <c r="E59" s="15">
        <f>SUM(E56:E58)</f>
        <v>100</v>
      </c>
      <c r="F59" s="30"/>
      <c r="G59" s="30"/>
      <c r="H59" s="30"/>
      <c r="I59" s="30"/>
      <c r="J59" s="30"/>
      <c r="K59" s="30"/>
      <c r="L59" s="30"/>
      <c r="M59" s="30"/>
    </row>
  </sheetData>
  <mergeCells count="141">
    <mergeCell ref="FI7:FK7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ET6:EV6"/>
    <mergeCell ref="EW6:EY6"/>
    <mergeCell ref="EZ6:FB6"/>
    <mergeCell ref="FC6:FE6"/>
    <mergeCell ref="FF6:FH6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2:Q2"/>
    <mergeCell ref="FI2:FJ2"/>
    <mergeCell ref="A4:A8"/>
    <mergeCell ref="B4:B8"/>
    <mergeCell ref="C4:Q4"/>
    <mergeCell ref="R4:BJ4"/>
    <mergeCell ref="BK4:BY4"/>
    <mergeCell ref="BZ4:EV4"/>
    <mergeCell ref="EW4:FK4"/>
    <mergeCell ref="C5:Q5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6:E6"/>
    <mergeCell ref="F6:H6"/>
    <mergeCell ref="I6:K6"/>
    <mergeCell ref="L6:N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topLeftCell="A34" workbookViewId="0">
      <selection activeCell="N36" sqref="N36"/>
    </sheetView>
  </sheetViews>
  <sheetFormatPr defaultRowHeight="14.4" x14ac:dyDescent="0.3"/>
  <cols>
    <col min="9" max="9" width="10.109375" bestFit="1" customWidth="1"/>
  </cols>
  <sheetData>
    <row r="1" spans="1:14" x14ac:dyDescent="0.3">
      <c r="B1" s="61" t="s">
        <v>313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x14ac:dyDescent="0.3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x14ac:dyDescent="0.3">
      <c r="B3" s="62" t="s">
        <v>308</v>
      </c>
      <c r="C3" s="62"/>
      <c r="D3" s="62"/>
    </row>
    <row r="4" spans="1:14" ht="94.2" x14ac:dyDescent="0.3">
      <c r="A4" s="22"/>
      <c r="B4" s="23" t="s">
        <v>309</v>
      </c>
      <c r="C4" s="24" t="s">
        <v>9</v>
      </c>
      <c r="D4" s="24" t="s">
        <v>10</v>
      </c>
      <c r="E4" s="24" t="s">
        <v>11</v>
      </c>
      <c r="F4" s="24" t="s">
        <v>314</v>
      </c>
      <c r="G4" s="24" t="s">
        <v>33</v>
      </c>
      <c r="H4" s="24" t="s">
        <v>12</v>
      </c>
      <c r="I4" s="24" t="s">
        <v>310</v>
      </c>
      <c r="J4" s="24" t="s">
        <v>35</v>
      </c>
      <c r="K4" s="24" t="s">
        <v>13</v>
      </c>
      <c r="L4" s="24" t="s">
        <v>14</v>
      </c>
      <c r="M4" s="22"/>
      <c r="N4" s="22"/>
    </row>
    <row r="5" spans="1:14" ht="15.6" x14ac:dyDescent="0.3">
      <c r="B5" s="25" t="s">
        <v>29</v>
      </c>
      <c r="C5" s="26">
        <f>'Балапан ортаңғы топ'!E38</f>
        <v>24</v>
      </c>
      <c r="D5" s="26">
        <f>'Балапан ортаңғы топ'!E43</f>
        <v>16</v>
      </c>
      <c r="E5" s="26">
        <f>'Балапан ортаңғы топ'!G43</f>
        <v>16</v>
      </c>
      <c r="F5" s="26">
        <f>'Балапан ортаңғы топ'!I43</f>
        <v>16</v>
      </c>
      <c r="G5" s="26">
        <f>'Балапан ортаңғы топ'!E47</f>
        <v>24</v>
      </c>
      <c r="H5" s="26">
        <f>'Балапан ортаңғы топ'!G52</f>
        <v>24</v>
      </c>
      <c r="I5" s="26">
        <f>'Балапан ортаңғы топ'!I52</f>
        <v>20</v>
      </c>
      <c r="J5" s="26">
        <f>'Балапан ортаңғы топ'!K52</f>
        <v>20</v>
      </c>
      <c r="K5" s="26">
        <f>'Балапан ортаңғы топ'!M52</f>
        <v>20</v>
      </c>
      <c r="L5" s="26">
        <f>'Балапан ортаңғы топ'!E56</f>
        <v>40</v>
      </c>
    </row>
    <row r="6" spans="1:14" ht="15.6" x14ac:dyDescent="0.3">
      <c r="B6" s="25" t="s">
        <v>30</v>
      </c>
      <c r="C6" s="26">
        <f>'Балапан ортаңғы топ'!E39</f>
        <v>56</v>
      </c>
      <c r="D6" s="26">
        <f>'Балапан ортаңғы топ'!E44</f>
        <v>64</v>
      </c>
      <c r="E6" s="26">
        <f>'Балапан ортаңғы топ'!G44</f>
        <v>64</v>
      </c>
      <c r="F6" s="26">
        <f>'Балапан ортаңғы топ'!I44</f>
        <v>64</v>
      </c>
      <c r="G6" s="26">
        <f>'Балапан ортаңғы топ'!E53</f>
        <v>56</v>
      </c>
      <c r="H6" s="26">
        <f>'Балапан ортаңғы топ'!G53</f>
        <v>56</v>
      </c>
      <c r="I6" s="26">
        <f>'Балапан ортаңғы топ'!I53</f>
        <v>60</v>
      </c>
      <c r="J6" s="26">
        <f>'Балапан ортаңғы топ'!K53</f>
        <v>60</v>
      </c>
      <c r="K6" s="26">
        <f>'Балапан ортаңғы топ'!M53</f>
        <v>60</v>
      </c>
      <c r="L6" s="26">
        <f>'Балапан ортаңғы топ'!E57</f>
        <v>40</v>
      </c>
    </row>
    <row r="7" spans="1:14" ht="15.6" x14ac:dyDescent="0.3">
      <c r="B7" s="25" t="s">
        <v>31</v>
      </c>
      <c r="C7" s="26">
        <f>'Балапан ортаңғы топ'!E40</f>
        <v>20</v>
      </c>
      <c r="D7" s="26">
        <f>'Балапан ортаңғы топ'!E45</f>
        <v>20</v>
      </c>
      <c r="E7" s="26">
        <f>'Балапан ортаңғы топ'!G45</f>
        <v>20</v>
      </c>
      <c r="F7" s="26">
        <f>'Балапан ортаңғы топ'!I45</f>
        <v>20</v>
      </c>
      <c r="G7" s="26">
        <f>'Балапан ортаңғы топ'!E54</f>
        <v>20</v>
      </c>
      <c r="H7" s="26">
        <f>'Балапан ортаңғы топ'!G54</f>
        <v>20</v>
      </c>
      <c r="I7" s="26">
        <f>'Балапан ортаңғы топ'!I54</f>
        <v>20</v>
      </c>
      <c r="J7" s="26">
        <f>'Балапан ортаңғы топ'!K54</f>
        <v>20</v>
      </c>
      <c r="K7" s="26">
        <f>'Балапан ортаңғы топ'!M54</f>
        <v>20</v>
      </c>
      <c r="L7" s="26">
        <f>'Балапан ортаңғы топ'!E58</f>
        <v>20</v>
      </c>
    </row>
    <row r="8" spans="1:14" ht="15.6" x14ac:dyDescent="0.3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4" ht="15.6" x14ac:dyDescent="0.3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4" x14ac:dyDescent="0.3">
      <c r="B10" s="62" t="s">
        <v>311</v>
      </c>
      <c r="C10" s="62"/>
      <c r="D10" s="62"/>
    </row>
    <row r="11" spans="1:14" ht="94.2" x14ac:dyDescent="0.3">
      <c r="B11" s="23" t="s">
        <v>309</v>
      </c>
      <c r="C11" s="24" t="s">
        <v>9</v>
      </c>
      <c r="D11" s="24" t="s">
        <v>10</v>
      </c>
      <c r="E11" s="24" t="s">
        <v>11</v>
      </c>
      <c r="F11" s="24" t="s">
        <v>315</v>
      </c>
      <c r="G11" s="24" t="s">
        <v>33</v>
      </c>
      <c r="H11" s="24" t="s">
        <v>12</v>
      </c>
      <c r="I11" s="24" t="s">
        <v>310</v>
      </c>
      <c r="J11" s="24" t="s">
        <v>35</v>
      </c>
      <c r="K11" s="24" t="s">
        <v>13</v>
      </c>
      <c r="L11" s="24" t="s">
        <v>14</v>
      </c>
    </row>
    <row r="12" spans="1:14" ht="15.6" x14ac:dyDescent="0.3">
      <c r="B12" s="25" t="s">
        <v>29</v>
      </c>
      <c r="C12" s="29">
        <f>'Балапан ортаңғы топ'!D38</f>
        <v>6</v>
      </c>
      <c r="D12" s="29">
        <f>'Балапан ортаңғы топ'!D43</f>
        <v>4</v>
      </c>
      <c r="E12" s="29">
        <f>'Балапан ортаңғы топ'!F43</f>
        <v>4</v>
      </c>
      <c r="F12" s="29">
        <f>'Балапан ортаңғы топ'!H43</f>
        <v>4</v>
      </c>
      <c r="G12" s="29">
        <f>'Балапан ортаңғы топ'!D52</f>
        <v>6</v>
      </c>
      <c r="H12" s="29">
        <f>'Балапан ортаңғы топ'!F52</f>
        <v>6</v>
      </c>
      <c r="I12" s="29">
        <f>'Балапан ортаңғы топ'!H52</f>
        <v>5</v>
      </c>
      <c r="J12" s="29">
        <f>'Балапан ортаңғы топ'!J52</f>
        <v>5</v>
      </c>
      <c r="K12" s="29">
        <f>'Балапан ортаңғы топ'!L52</f>
        <v>5</v>
      </c>
      <c r="L12" s="29">
        <f>'Балапан ортаңғы топ'!D56</f>
        <v>10</v>
      </c>
    </row>
    <row r="13" spans="1:14" ht="15.6" x14ac:dyDescent="0.3">
      <c r="B13" s="25" t="s">
        <v>30</v>
      </c>
      <c r="C13" s="29">
        <f>'Балапан ортаңғы топ'!D39</f>
        <v>14.000000000000002</v>
      </c>
      <c r="D13" s="29">
        <f>'Балапан ортаңғы топ'!D44</f>
        <v>16</v>
      </c>
      <c r="E13" s="29">
        <f>'Балапан ортаңғы топ'!F44</f>
        <v>16</v>
      </c>
      <c r="F13" s="29">
        <f>'Балапан ортаңғы топ'!H44</f>
        <v>16</v>
      </c>
      <c r="G13" s="29">
        <f>'Балапан ортаңғы топ'!D53</f>
        <v>14.000000000000002</v>
      </c>
      <c r="H13" s="29">
        <f>'Балапан ортаңғы топ'!F53</f>
        <v>14.000000000000002</v>
      </c>
      <c r="I13" s="29">
        <f>'Балапан ортаңғы топ'!H53</f>
        <v>15</v>
      </c>
      <c r="J13" s="29">
        <f>'Балапан ортаңғы топ'!J53</f>
        <v>15</v>
      </c>
      <c r="K13" s="29">
        <f>'Балапан ортаңғы топ'!L53</f>
        <v>15</v>
      </c>
      <c r="L13" s="29">
        <f>'Балапан ортаңғы топ'!D57</f>
        <v>10</v>
      </c>
    </row>
    <row r="14" spans="1:14" ht="15.6" x14ac:dyDescent="0.3">
      <c r="B14" s="25" t="s">
        <v>31</v>
      </c>
      <c r="C14" s="29">
        <f>'Балапан ортаңғы топ'!D40</f>
        <v>5</v>
      </c>
      <c r="D14" s="29">
        <f>'Балапан ортаңғы топ'!D45</f>
        <v>5</v>
      </c>
      <c r="E14" s="29">
        <f>'Балапан ортаңғы топ'!F45</f>
        <v>5</v>
      </c>
      <c r="F14" s="29">
        <f>'Балапан ортаңғы топ'!H45</f>
        <v>5</v>
      </c>
      <c r="G14" s="29">
        <f>'Балапан ортаңғы топ'!D54</f>
        <v>5</v>
      </c>
      <c r="H14" s="29">
        <f>'Балапан ортаңғы топ'!F54</f>
        <v>5</v>
      </c>
      <c r="I14" s="29">
        <f>'Балапан ортаңғы топ'!H54</f>
        <v>5</v>
      </c>
      <c r="J14" s="29">
        <f>'Балапан ортаңғы топ'!J54</f>
        <v>5</v>
      </c>
      <c r="K14" s="29">
        <f>'Балапан ортаңғы топ'!L54</f>
        <v>5</v>
      </c>
      <c r="L14" s="29">
        <f>'Балапан ортаңғы топ'!D58</f>
        <v>5</v>
      </c>
    </row>
    <row r="15" spans="1:14" x14ac:dyDescent="0.3">
      <c r="B15" s="22"/>
    </row>
    <row r="16" spans="1:14" x14ac:dyDescent="0.3">
      <c r="B16" s="22"/>
    </row>
    <row r="17" spans="2:4" ht="15.6" x14ac:dyDescent="0.3">
      <c r="B17" s="63" t="s">
        <v>308</v>
      </c>
      <c r="C17" s="63"/>
      <c r="D17" s="63"/>
    </row>
    <row r="18" spans="2:4" x14ac:dyDescent="0.3">
      <c r="B18" s="22"/>
    </row>
    <row r="19" spans="2:4" x14ac:dyDescent="0.3">
      <c r="B19" s="22"/>
    </row>
    <row r="20" spans="2:4" x14ac:dyDescent="0.3">
      <c r="B20" s="22"/>
    </row>
    <row r="21" spans="2:4" x14ac:dyDescent="0.3">
      <c r="B21" s="22"/>
    </row>
    <row r="22" spans="2:4" x14ac:dyDescent="0.3">
      <c r="B22" s="22"/>
    </row>
    <row r="23" spans="2:4" x14ac:dyDescent="0.3">
      <c r="B23" s="22"/>
    </row>
    <row r="24" spans="2:4" x14ac:dyDescent="0.3">
      <c r="B24" s="22"/>
    </row>
    <row r="25" spans="2:4" x14ac:dyDescent="0.3">
      <c r="B25" s="22"/>
    </row>
    <row r="26" spans="2:4" x14ac:dyDescent="0.3">
      <c r="B26" s="22"/>
    </row>
    <row r="27" spans="2:4" x14ac:dyDescent="0.3">
      <c r="B27" s="22"/>
    </row>
    <row r="28" spans="2:4" x14ac:dyDescent="0.3">
      <c r="B28" s="22"/>
    </row>
    <row r="29" spans="2:4" x14ac:dyDescent="0.3">
      <c r="B29" s="22"/>
    </row>
    <row r="30" spans="2:4" x14ac:dyDescent="0.3">
      <c r="B30" s="22"/>
    </row>
    <row r="31" spans="2:4" x14ac:dyDescent="0.3">
      <c r="B31" s="22"/>
    </row>
    <row r="32" spans="2:4" x14ac:dyDescent="0.3">
      <c r="B32" s="22"/>
    </row>
    <row r="33" spans="2:4" x14ac:dyDescent="0.3">
      <c r="B33" s="22"/>
    </row>
    <row r="34" spans="2:4" x14ac:dyDescent="0.3">
      <c r="B34" s="22"/>
    </row>
    <row r="35" spans="2:4" x14ac:dyDescent="0.3">
      <c r="B35" s="22"/>
    </row>
    <row r="36" spans="2:4" ht="15.6" x14ac:dyDescent="0.3">
      <c r="B36" s="63" t="s">
        <v>311</v>
      </c>
      <c r="C36" s="63"/>
      <c r="D36" s="63"/>
    </row>
    <row r="37" spans="2:4" x14ac:dyDescent="0.3">
      <c r="B37" s="22"/>
    </row>
    <row r="38" spans="2:4" x14ac:dyDescent="0.3">
      <c r="B38" s="22"/>
    </row>
    <row r="39" spans="2:4" x14ac:dyDescent="0.3">
      <c r="B39" s="22"/>
    </row>
    <row r="40" spans="2:4" x14ac:dyDescent="0.3">
      <c r="B40" s="22"/>
    </row>
    <row r="41" spans="2:4" x14ac:dyDescent="0.3">
      <c r="B41" s="22"/>
    </row>
    <row r="42" spans="2:4" x14ac:dyDescent="0.3">
      <c r="B42" s="22"/>
    </row>
    <row r="43" spans="2:4" x14ac:dyDescent="0.3">
      <c r="B43" s="22"/>
    </row>
    <row r="44" spans="2:4" x14ac:dyDescent="0.3">
      <c r="B44" s="22"/>
    </row>
    <row r="45" spans="2:4" x14ac:dyDescent="0.3">
      <c r="B45" s="22"/>
    </row>
    <row r="46" spans="2:4" x14ac:dyDescent="0.3">
      <c r="B46" s="22"/>
    </row>
    <row r="47" spans="2:4" x14ac:dyDescent="0.3">
      <c r="B47" s="22"/>
    </row>
    <row r="48" spans="2:4" x14ac:dyDescent="0.3">
      <c r="B48" s="22"/>
    </row>
    <row r="49" spans="2:2" x14ac:dyDescent="0.3">
      <c r="B49" s="22"/>
    </row>
    <row r="50" spans="2:2" x14ac:dyDescent="0.3">
      <c r="B50" s="22"/>
    </row>
    <row r="51" spans="2:2" x14ac:dyDescent="0.3">
      <c r="B51" s="22"/>
    </row>
    <row r="52" spans="2:2" x14ac:dyDescent="0.3">
      <c r="B52" s="22"/>
    </row>
    <row r="53" spans="2:2" x14ac:dyDescent="0.3">
      <c r="B53" s="22"/>
    </row>
    <row r="54" spans="2:2" x14ac:dyDescent="0.3">
      <c r="B54" s="22"/>
    </row>
    <row r="55" spans="2:2" x14ac:dyDescent="0.3">
      <c r="B55" s="22"/>
    </row>
    <row r="56" spans="2:2" x14ac:dyDescent="0.3">
      <c r="B56" s="22"/>
    </row>
    <row r="57" spans="2:2" x14ac:dyDescent="0.3">
      <c r="B57" s="22"/>
    </row>
    <row r="58" spans="2:2" x14ac:dyDescent="0.3">
      <c r="B58" s="22" t="s">
        <v>312</v>
      </c>
    </row>
  </sheetData>
  <mergeCells count="5">
    <mergeCell ref="B1:M2"/>
    <mergeCell ref="B3:D3"/>
    <mergeCell ref="B10:D10"/>
    <mergeCell ref="B17:D17"/>
    <mergeCell ref="B36:D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0"/>
  <sheetViews>
    <sheetView topLeftCell="A7" workbookViewId="0">
      <selection activeCell="B10" sqref="B10"/>
    </sheetView>
  </sheetViews>
  <sheetFormatPr defaultRowHeight="14.4" x14ac:dyDescent="0.3"/>
  <cols>
    <col min="2" max="2" width="39.6640625" customWidth="1"/>
  </cols>
  <sheetData>
    <row r="1" spans="1:27" ht="15.6" x14ac:dyDescent="0.3">
      <c r="A1" s="32" t="s">
        <v>0</v>
      </c>
      <c r="B1" s="66" t="s">
        <v>316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15.6" x14ac:dyDescent="0.3">
      <c r="A2" s="33"/>
      <c r="B2" s="34"/>
      <c r="C2" s="34"/>
      <c r="D2" s="34"/>
      <c r="E2" s="34"/>
      <c r="F2" s="34"/>
      <c r="G2" s="34"/>
    </row>
    <row r="3" spans="1:27" x14ac:dyDescent="0.3">
      <c r="A3" s="67" t="s">
        <v>2</v>
      </c>
      <c r="B3" s="67" t="s">
        <v>3</v>
      </c>
      <c r="C3" s="70" t="s">
        <v>4</v>
      </c>
      <c r="D3" s="70"/>
      <c r="E3" s="70"/>
      <c r="F3" s="70"/>
      <c r="G3" s="70"/>
      <c r="H3" s="70" t="s">
        <v>5</v>
      </c>
      <c r="I3" s="70"/>
      <c r="J3" s="70"/>
      <c r="K3" s="70"/>
      <c r="L3" s="70"/>
      <c r="M3" s="70" t="s">
        <v>317</v>
      </c>
      <c r="N3" s="70"/>
      <c r="O3" s="70"/>
      <c r="P3" s="70"/>
      <c r="Q3" s="70"/>
      <c r="R3" s="70" t="s">
        <v>7</v>
      </c>
      <c r="S3" s="70"/>
      <c r="T3" s="70"/>
      <c r="U3" s="70"/>
      <c r="V3" s="70"/>
      <c r="W3" s="70" t="s">
        <v>318</v>
      </c>
      <c r="X3" s="70"/>
      <c r="Y3" s="70"/>
      <c r="Z3" s="70"/>
      <c r="AA3" s="70"/>
    </row>
    <row r="4" spans="1:27" x14ac:dyDescent="0.3">
      <c r="A4" s="68"/>
      <c r="B4" s="68"/>
      <c r="C4" s="70" t="s">
        <v>311</v>
      </c>
      <c r="D4" s="70"/>
      <c r="E4" s="70"/>
      <c r="F4" s="64" t="s">
        <v>319</v>
      </c>
      <c r="G4" s="64" t="s">
        <v>309</v>
      </c>
      <c r="H4" s="70" t="s">
        <v>311</v>
      </c>
      <c r="I4" s="70"/>
      <c r="J4" s="70"/>
      <c r="K4" s="64" t="s">
        <v>319</v>
      </c>
      <c r="L4" s="64" t="s">
        <v>309</v>
      </c>
      <c r="M4" s="70" t="s">
        <v>311</v>
      </c>
      <c r="N4" s="70"/>
      <c r="O4" s="70"/>
      <c r="P4" s="64" t="s">
        <v>319</v>
      </c>
      <c r="Q4" s="64" t="s">
        <v>309</v>
      </c>
      <c r="R4" s="70" t="s">
        <v>311</v>
      </c>
      <c r="S4" s="70"/>
      <c r="T4" s="70"/>
      <c r="U4" s="64" t="s">
        <v>319</v>
      </c>
      <c r="V4" s="64" t="s">
        <v>309</v>
      </c>
      <c r="W4" s="70" t="s">
        <v>311</v>
      </c>
      <c r="X4" s="70"/>
      <c r="Y4" s="70"/>
      <c r="Z4" s="64" t="s">
        <v>319</v>
      </c>
      <c r="AA4" s="64" t="s">
        <v>309</v>
      </c>
    </row>
    <row r="5" spans="1:27" x14ac:dyDescent="0.3">
      <c r="A5" s="69"/>
      <c r="B5" s="69"/>
      <c r="C5" s="35" t="s">
        <v>320</v>
      </c>
      <c r="D5" s="35" t="s">
        <v>321</v>
      </c>
      <c r="E5" s="35" t="s">
        <v>322</v>
      </c>
      <c r="F5" s="65"/>
      <c r="G5" s="65"/>
      <c r="H5" s="35" t="s">
        <v>320</v>
      </c>
      <c r="I5" s="35" t="s">
        <v>321</v>
      </c>
      <c r="J5" s="35" t="s">
        <v>322</v>
      </c>
      <c r="K5" s="65"/>
      <c r="L5" s="65"/>
      <c r="M5" s="35" t="s">
        <v>320</v>
      </c>
      <c r="N5" s="35" t="s">
        <v>321</v>
      </c>
      <c r="O5" s="35" t="s">
        <v>322</v>
      </c>
      <c r="P5" s="65"/>
      <c r="Q5" s="65"/>
      <c r="R5" s="35" t="s">
        <v>320</v>
      </c>
      <c r="S5" s="35" t="s">
        <v>321</v>
      </c>
      <c r="T5" s="35" t="s">
        <v>322</v>
      </c>
      <c r="U5" s="65"/>
      <c r="V5" s="65"/>
      <c r="W5" s="35" t="s">
        <v>320</v>
      </c>
      <c r="X5" s="35" t="s">
        <v>321</v>
      </c>
      <c r="Y5" s="35" t="s">
        <v>322</v>
      </c>
      <c r="Z5" s="65"/>
      <c r="AA5" s="65"/>
    </row>
    <row r="6" spans="1:27" ht="15.6" x14ac:dyDescent="0.3">
      <c r="A6" s="36">
        <v>1</v>
      </c>
      <c r="B6" s="37" t="str">
        <f>'Балапан ортаңғы топ'!B9</f>
        <v>Алмас Айвар</v>
      </c>
      <c r="C6" s="38">
        <f>('Балапан ортаңғы топ'!C9+'Балапан ортаңғы топ'!F9+'Балапан ортаңғы топ'!I9+'Балапан ортаңғы топ'!L9+'Балапан ортаңғы топ'!O9)</f>
        <v>0</v>
      </c>
      <c r="D6" s="38">
        <f>('Балапан ортаңғы топ'!D9+'Балапан ортаңғы топ'!G9+'Балапан ортаңғы топ'!J9+'Балапан ортаңғы топ'!M9+'Балапан ортаңғы топ'!P9)</f>
        <v>0</v>
      </c>
      <c r="E6" s="38">
        <f>('Балапан ортаңғы топ'!E9+'Балапан ортаңғы топ'!H9+'Балапан ортаңғы топ'!K9+'Балапан ортаңғы топ'!N9+'Балапан ортаңғы топ'!Q9)</f>
        <v>5</v>
      </c>
      <c r="F6" s="39">
        <f t="shared" ref="F6:F23" si="0">IFERROR(((C6*3)+(D6*2)+(E6*1))/(C6+D6+E6),)</f>
        <v>1</v>
      </c>
      <c r="G6" s="40" t="str">
        <f t="shared" ref="G6:G23" si="1">IF(F6&gt;=2.5,"IIІ", IF(F6&gt;=1.5,"IІ",IF(F6&gt;=1,"I"," ")))</f>
        <v>I</v>
      </c>
      <c r="H6" s="38">
        <f>('Балапан ортаңғы топ'!R9+'Балапан ортаңғы топ'!U9+'Балапан ортаңғы топ'!X9+'Балапан ортаңғы топ'!AA9+'Балапан ортаңғы топ'!AD9+'Балапан ортаңғы топ'!AG9+'Балапан ортаңғы топ'!AJ9+'Балапан ортаңғы топ'!AM9+'Балапан ортаңғы топ'!AP9+'Балапан ортаңғы топ'!AS9+'Балапан ортаңғы топ'!AV9+'Балапан ортаңғы топ'!AY9+'Балапан ортаңғы топ'!BB9+'Балапан ортаңғы топ'!BE9+'Балапан ортаңғы топ'!BH9)</f>
        <v>0</v>
      </c>
      <c r="I6" s="38">
        <f>('Балапан ортаңғы топ'!S9+'Балапан ортаңғы топ'!V9+'Балапан ортаңғы топ'!Y9+'Балапан ортаңғы топ'!AB9+'Балапан ортаңғы топ'!AE9+'Балапан ортаңғы топ'!AH9+'Балапан ортаңғы топ'!AK9+'Балапан ортаңғы топ'!AN9+'Балапан ортаңғы топ'!AQ9+'Балапан ортаңғы топ'!AT9+'Балапан ортаңғы топ'!AW9+'Балапан ортаңғы топ'!AZ9+'Балапан ортаңғы топ'!BC9+'Балапан ортаңғы топ'!BF9+'Балапан ортаңғы топ'!BI9)</f>
        <v>0</v>
      </c>
      <c r="J6" s="38">
        <f>'Балапан ортаңғы топ'!T9+'Балапан ортаңғы топ'!W9+'Балапан ортаңғы топ'!Z9+'Балапан ортаңғы топ'!AC9+'Балапан ортаңғы топ'!AF9+'Балапан ортаңғы топ'!AI9+H13</f>
        <v>6</v>
      </c>
      <c r="K6" s="39">
        <f>IFERROR(((H6*3)+(I6*2)+(J6*1))/(H6+I6+J6),)</f>
        <v>1</v>
      </c>
      <c r="L6" s="40" t="str">
        <f t="shared" ref="L6:L23" si="2">IF(K6&gt;=2.5,"IIІ", IF(K6&gt;=1.5,"IІ",IF(K6&gt;=1,"I"," ")))</f>
        <v>I</v>
      </c>
      <c r="M6" s="38">
        <f>('[1]кіші топ '!AM15+'[1]кіші топ '!AP15+'[1]кіші топ '!AS15+'[1]кіші топ '!AV15)</f>
        <v>4</v>
      </c>
      <c r="N6" s="38">
        <f>('[1]кіші топ '!AN15+'[1]кіші топ '!AQ15+'[1]кіші топ '!AT15+'[1]кіші топ '!AW15)</f>
        <v>0</v>
      </c>
      <c r="O6" s="38">
        <f>('[1]кіші топ '!AO15+'[1]кіші топ '!AR15+'[1]кіші топ '!AU15+'[1]кіші топ '!AX15)</f>
        <v>0</v>
      </c>
      <c r="P6" s="39">
        <f>IFERROR(((M6*3)+(N6*2)+(O6*1))/(M6+N6+O6),)</f>
        <v>3</v>
      </c>
      <c r="Q6" s="40" t="str">
        <f>IF(P6&gt;=2.5,"IIІ", IF(P6&gt;=1.5,"IІ",IF(P6&gt;=1,"I"," ")))</f>
        <v>IIІ</v>
      </c>
      <c r="R6" s="38">
        <f>('[1]кіші топ '!AY15+'[1]кіші топ '!BB15+'[1]кіші топ '!BE15+'[1]кіші топ '!BH15+'[1]кіші топ '!BK15+'[1]кіші топ '!BN15+'[1]кіші топ '!BQ15+'[1]кіші топ '!BT15+'[1]кіші топ '!BW15+'[1]кіші топ '!BZ15+'[1]кіші топ '!CC15+'[1]кіші топ '!CF15+'[1]кіші топ '!CI15+'[1]кіші топ '!CL15+'[1]кіші топ '!CO15+'[1]кіші топ '!CR15+'[1]кіші топ '!CU15+'[1]кіші топ '!CX15+'[1]кіші топ '!DA15+'[1]кіші топ '!DD15)</f>
        <v>20</v>
      </c>
      <c r="S6" s="38">
        <f>('[1]кіші топ '!AZ15+'[1]кіші топ '!BC15+'[1]кіші топ '!BF15+'[1]кіші топ '!BI15+'[1]кіші топ '!BL15+'[1]кіші топ '!BO15+'[1]кіші топ '!BR15+'[1]кіші топ '!BU15+'[1]кіші топ '!BX15+'[1]кіші топ '!CA15+'[1]кіші топ '!CD15+'[1]кіші топ '!CG15+'[1]кіші топ '!CJ15+'[1]кіші топ '!CM15+'[1]кіші топ '!CP15+'[1]кіші топ '!CS15+'[1]кіші топ '!CV15+'[1]кіші топ '!CY15+'[1]кіші топ '!DB15+'[1]кіші топ '!DE15)</f>
        <v>0</v>
      </c>
      <c r="T6" s="38">
        <f>('[1]кіші топ '!BA15+'[1]кіші топ '!BD15+'[1]кіші топ '!BG15+'[1]кіші топ '!BJ15+'[1]кіші топ '!BM15+'[1]кіші топ '!BP15+'[1]кіші топ '!BS15+'[1]кіші топ '!BV15+'[1]кіші топ '!BY15+'[1]кіші топ '!CB15+'[1]кіші топ '!CE15+'[1]кіші топ '!CH15+'[1]кіші топ '!CK15+'[1]кіші топ '!CN15+'[1]кіші топ '!CQ15+'[1]кіші топ '!CT15+'[1]кіші топ '!CW15+'[1]кіші топ '!CZ15+'[1]кіші топ '!DC15+'[1]кіші топ '!DF15)</f>
        <v>0</v>
      </c>
      <c r="U6" s="39">
        <f>IFERROR(((R6*3)+(S6*2)+(T6*1))/(R6+S6+T6),)</f>
        <v>3</v>
      </c>
      <c r="V6" s="40" t="str">
        <f t="shared" ref="V6:V23" si="3">IF(U6&gt;=2.5,"IIІ", IF(U6&gt;=1.5,"IІ",IF(U6&gt;=1,"I"," ")))</f>
        <v>IIІ</v>
      </c>
      <c r="W6" s="38">
        <f>('[1]кіші топ '!DG15+'[1]кіші топ '!DJ15+'[1]кіші топ '!DM15+'[1]кіші топ '!DP15)</f>
        <v>4</v>
      </c>
      <c r="X6" s="38">
        <f>('[1]кіші топ '!DH15+'[1]кіші топ '!DK15+'[1]кіші топ '!DN15+'[1]кіші топ '!DQ15)</f>
        <v>0</v>
      </c>
      <c r="Y6" s="38">
        <f>('[1]кіші топ '!DI15+'[1]кіші топ '!DL15+'[1]кіші топ '!DO15+'[1]кіші топ '!DR15)</f>
        <v>0</v>
      </c>
      <c r="Z6" s="39">
        <f>IFERROR(((W6*3)+(X6*2)+(Y6*1))/(W6+X6+Y6),)</f>
        <v>3</v>
      </c>
      <c r="AA6" s="40" t="str">
        <f t="shared" ref="AA6:AA23" si="4">IF(Z6&gt;=2.5,"IIІ", IF(Z6&gt;=1.5,"IІ",IF(Z6&gt;=1,"I"," ")))</f>
        <v>IIІ</v>
      </c>
    </row>
    <row r="7" spans="1:27" ht="15.6" x14ac:dyDescent="0.3">
      <c r="A7" s="41">
        <v>2</v>
      </c>
      <c r="B7" s="37" t="str">
        <f>'Балапан ортаңғы топ'!B10</f>
        <v>Амангелді Айбар Темірханұлы</v>
      </c>
      <c r="C7" s="38">
        <f>('Балапан ортаңғы топ'!C10+'Балапан ортаңғы топ'!F10+'Балапан ортаңғы топ'!I10+'Балапан ортаңғы топ'!L10+'Балапан ортаңғы топ'!O10)</f>
        <v>0</v>
      </c>
      <c r="D7" s="38">
        <f>('Балапан ортаңғы топ'!D10+'Балапан ортаңғы топ'!G10+'Балапан ортаңғы топ'!J10+'Балапан ортаңғы топ'!M10+'Балапан ортаңғы топ'!P10)</f>
        <v>5</v>
      </c>
      <c r="E7" s="38">
        <f>('Балапан ортаңғы топ'!E10+'Балапан ортаңғы топ'!H10+'Балапан ортаңғы топ'!K10+'Балапан ортаңғы топ'!N10+'Балапан ортаңғы топ'!Q10)</f>
        <v>0</v>
      </c>
      <c r="F7" s="39">
        <f t="shared" si="0"/>
        <v>2</v>
      </c>
      <c r="G7" s="40" t="str">
        <f t="shared" si="1"/>
        <v>IІ</v>
      </c>
      <c r="H7" s="38">
        <f>('Балапан ортаңғы топ'!R10+'Балапан ортаңғы топ'!U10+'Балапан ортаңғы топ'!X10+'Балапан ортаңғы топ'!AA10+'Балапан ортаңғы топ'!AD10+'Балапан ортаңғы топ'!AG10+'Балапан ортаңғы топ'!AJ10+'Балапан ортаңғы топ'!AM10+'Балапан ортаңғы топ'!AP10+'Балапан ортаңғы топ'!AS10+'Балапан ортаңғы топ'!AV10+'Балапан ортаңғы топ'!AY10+'Балапан ортаңғы топ'!BB10+'Балапан ортаңғы топ'!BE10+'Балапан ортаңғы топ'!BH10)</f>
        <v>0</v>
      </c>
      <c r="I7" s="38">
        <f>('Балапан ортаңғы топ'!S10+'Балапан ортаңғы топ'!V10+'Балапан ортаңғы топ'!Y10+'Балапан ортаңғы топ'!AB10+'Балапан ортаңғы топ'!AE10+'Балапан ортаңғы топ'!AH10+'Балапан ортаңғы топ'!AK10+'Балапан ортаңғы топ'!AN10+'Балапан ортаңғы топ'!AQ10+'Балапан ортаңғы топ'!AT10+'Балапан ортаңғы топ'!AW10+'Балапан ортаңғы топ'!AZ10+'Балапан ортаңғы топ'!BC10+'Балапан ортаңғы топ'!BF10+'Балапан ортаңғы топ'!BI10)</f>
        <v>15</v>
      </c>
      <c r="J7" s="38"/>
      <c r="K7" s="39">
        <f t="shared" ref="K7:K23" si="5">IFERROR(((H7*3)+(I7*2)+(J7*1))/(H7+I7+J7),)</f>
        <v>2</v>
      </c>
      <c r="L7" s="40" t="str">
        <f t="shared" si="2"/>
        <v>IІ</v>
      </c>
      <c r="M7" s="38">
        <f>('[1]кіші топ '!AM16+'[1]кіші топ '!AP16+'[1]кіші топ '!AS16+'[1]кіші топ '!AV16)</f>
        <v>0</v>
      </c>
      <c r="N7" s="38">
        <f>('[1]кіші топ '!AN16+'[1]кіші топ '!AQ16+'[1]кіші топ '!AT16+'[1]кіші топ '!AW16)</f>
        <v>4</v>
      </c>
      <c r="O7" s="38">
        <f>('[1]кіші топ '!AO16+'[1]кіші топ '!AR16+'[1]кіші топ '!AU16+'[1]кіші топ '!AX16)</f>
        <v>0</v>
      </c>
      <c r="P7" s="39">
        <f t="shared" ref="P7:P23" si="6">IFERROR(((M7*3)+(N7*2)+(O7*1))/(M7+N7+O7),)</f>
        <v>2</v>
      </c>
      <c r="Q7" s="40" t="str">
        <f t="shared" ref="Q7:Q23" si="7">IF(P7&gt;=2.5,"IIІ", IF(P7&gt;=1.5,"IІ",IF(P7&gt;=1,"I"," ")))</f>
        <v>IІ</v>
      </c>
      <c r="R7" s="38">
        <f>('[1]кіші топ '!AY16+'[1]кіші топ '!BB16+'[1]кіші топ '!BE16+'[1]кіші топ '!BH16+'[1]кіші топ '!BK16+'[1]кіші топ '!BN16+'[1]кіші топ '!BQ16+'[1]кіші топ '!BT16+'[1]кіші топ '!BW16+'[1]кіші топ '!BZ16+'[1]кіші топ '!CC16+'[1]кіші топ '!CF16+'[1]кіші топ '!CI16+'[1]кіші топ '!CL16+'[1]кіші топ '!CO16+'[1]кіші топ '!CR16+'[1]кіші топ '!CU16+'[1]кіші топ '!CX16+'[1]кіші топ '!DA16+'[1]кіші топ '!DD16)</f>
        <v>1</v>
      </c>
      <c r="S7" s="38">
        <f>('[1]кіші топ '!AZ16+'[1]кіші топ '!BC16+'[1]кіші топ '!BF16+'[1]кіші топ '!BI16+'[1]кіші топ '!BL16+'[1]кіші топ '!BO16+'[1]кіші топ '!BR16+'[1]кіші топ '!BU16+'[1]кіші топ '!BX16+'[1]кіші топ '!CA16+'[1]кіші топ '!CD16+'[1]кіші топ '!CG16+'[1]кіші топ '!CJ16+'[1]кіші топ '!CM16+'[1]кіші топ '!CP16+'[1]кіші топ '!CS16+'[1]кіші топ '!CV16+'[1]кіші топ '!CY16+'[1]кіші топ '!DB16+'[1]кіші топ '!DE16)</f>
        <v>19</v>
      </c>
      <c r="T7" s="38">
        <f>('[1]кіші топ '!BA16+'[1]кіші топ '!BD16+'[1]кіші топ '!BG16+'[1]кіші топ '!BJ16+'[1]кіші топ '!BM16+'[1]кіші топ '!BP16+'[1]кіші топ '!BS16+'[1]кіші топ '!BV16+'[1]кіші топ '!BY16+'[1]кіші топ '!CB16+'[1]кіші топ '!CE16+'[1]кіші топ '!CH16+'[1]кіші топ '!CK16+'[1]кіші топ '!CN16+'[1]кіші топ '!CQ16+'[1]кіші топ '!CT16+'[1]кіші топ '!CW16+'[1]кіші топ '!CZ16+'[1]кіші топ '!DC16+'[1]кіші топ '!DF16)</f>
        <v>0</v>
      </c>
      <c r="U7" s="39">
        <f t="shared" ref="U7:U23" si="8">IFERROR(((R7*3)+(S7*2)+(T7*1))/(R7+S7+T7),)</f>
        <v>2.0499999999999998</v>
      </c>
      <c r="V7" s="40" t="str">
        <f t="shared" si="3"/>
        <v>IІ</v>
      </c>
      <c r="W7" s="38">
        <f>('[1]кіші топ '!DG16+'[1]кіші топ '!DJ16+'[1]кіші топ '!DM16+'[1]кіші топ '!DP16)</f>
        <v>4</v>
      </c>
      <c r="X7" s="38">
        <f>('[1]кіші топ '!DH16+'[1]кіші топ '!DK16+'[1]кіші топ '!DN16+'[1]кіші топ '!DQ16)</f>
        <v>0</v>
      </c>
      <c r="Y7" s="38">
        <f>('[1]кіші топ '!DI16+'[1]кіші топ '!DL16+'[1]кіші топ '!DO16+'[1]кіші топ '!DR16)</f>
        <v>0</v>
      </c>
      <c r="Z7" s="39">
        <f t="shared" ref="Z7:Z23" si="9">IFERROR(((W7*3)+(X7*2)+(Y7*1))/(W7+X7+Y7),)</f>
        <v>3</v>
      </c>
      <c r="AA7" s="40" t="str">
        <f t="shared" si="4"/>
        <v>IIІ</v>
      </c>
    </row>
    <row r="8" spans="1:27" ht="15.6" x14ac:dyDescent="0.3">
      <c r="A8" s="41">
        <v>3</v>
      </c>
      <c r="B8" s="37" t="str">
        <f>'Балапан ортаңғы топ'!B11</f>
        <v>Базарбай Гулдария Серікболқызы</v>
      </c>
      <c r="C8" s="38">
        <f>('Балапан ортаңғы топ'!C11+'Балапан ортаңғы топ'!F11+'Балапан ортаңғы топ'!I11+'Балапан ортаңғы топ'!L11+'Балапан ортаңғы топ'!O11)</f>
        <v>5</v>
      </c>
      <c r="D8" s="38">
        <f>('Балапан ортаңғы топ'!D11+'Балапан ортаңғы топ'!G11+'Балапан ортаңғы топ'!J11+'Балапан ортаңғы топ'!M11+'Балапан ортаңғы топ'!P11)</f>
        <v>0</v>
      </c>
      <c r="E8" s="38">
        <f>('Балапан ортаңғы топ'!E11+'Балапан ортаңғы топ'!H11+'Балапан ортаңғы топ'!K11+'Балапан ортаңғы топ'!N11+'Балапан ортаңғы топ'!Q11)</f>
        <v>0</v>
      </c>
      <c r="F8" s="39">
        <f t="shared" si="0"/>
        <v>3</v>
      </c>
      <c r="G8" s="40" t="str">
        <f t="shared" si="1"/>
        <v>IIІ</v>
      </c>
      <c r="H8" s="38">
        <f>('Балапан ортаңғы топ'!R11+'Балапан ортаңғы топ'!U11+'Балапан ортаңғы топ'!X11+'Балапан ортаңғы топ'!AA11+'Балапан ортаңғы топ'!AD11+'Балапан ортаңғы топ'!AG11+'Балапан ортаңғы топ'!AJ11+'Балапан ортаңғы топ'!AM11+'Балапан ортаңғы топ'!AP11+'Балапан ортаңғы топ'!AS11+'Балапан ортаңғы топ'!AV11+'Балапан ортаңғы топ'!AY11+'Балапан ортаңғы топ'!BB11+'Балапан ортаңғы топ'!BE11+'Балапан ортаңғы топ'!BH11)</f>
        <v>0</v>
      </c>
      <c r="I8" s="38">
        <f>('Балапан ортаңғы топ'!S11+'Балапан ортаңғы топ'!V11+'Балапан ортаңғы топ'!Y11+'Балапан ортаңғы топ'!AB11+'Балапан ортаңғы топ'!AE11+'Балапан ортаңғы топ'!AH11+'Балапан ортаңғы топ'!AK11+'Балапан ортаңғы топ'!AN11+'Балапан ортаңғы топ'!AQ11+'Балапан ортаңғы топ'!AT11+'Балапан ортаңғы топ'!AW11+'Балапан ортаңғы топ'!AZ11+'Балапан ортаңғы топ'!BC11+'Балапан ортаңғы топ'!BF11+'Балапан ортаңғы топ'!BI11)</f>
        <v>15</v>
      </c>
      <c r="J8" s="38"/>
      <c r="K8" s="39">
        <f t="shared" si="5"/>
        <v>2</v>
      </c>
      <c r="L8" s="40" t="str">
        <f t="shared" si="2"/>
        <v>IІ</v>
      </c>
      <c r="M8" s="38">
        <f>('[1]кіші топ '!AM17+'[1]кіші топ '!AP17+'[1]кіші топ '!AS17+'[1]кіші топ '!AV17)</f>
        <v>4</v>
      </c>
      <c r="N8" s="38">
        <f>('[1]кіші топ '!AN17+'[1]кіші топ '!AQ17+'[1]кіші топ '!AT17+'[1]кіші топ '!AW17)</f>
        <v>0</v>
      </c>
      <c r="O8" s="38">
        <f>('[1]кіші топ '!AO17+'[1]кіші топ '!AR17+'[1]кіші топ '!AU17+'[1]кіші топ '!AX17)</f>
        <v>0</v>
      </c>
      <c r="P8" s="39">
        <f t="shared" si="6"/>
        <v>3</v>
      </c>
      <c r="Q8" s="40" t="str">
        <f t="shared" si="7"/>
        <v>IIІ</v>
      </c>
      <c r="R8" s="38">
        <f>('[1]кіші топ '!AY17+'[1]кіші топ '!BB17+'[1]кіші топ '!BE17+'[1]кіші топ '!BH17+'[1]кіші топ '!BK17+'[1]кіші топ '!BN17+'[1]кіші топ '!BQ17+'[1]кіші топ '!BT17+'[1]кіші топ '!BW17+'[1]кіші топ '!BZ17+'[1]кіші топ '!CC17+'[1]кіші топ '!CF17+'[1]кіші топ '!CI17+'[1]кіші топ '!CL17+'[1]кіші топ '!CO17+'[1]кіші топ '!CR17+'[1]кіші топ '!CU17+'[1]кіші топ '!CX17+'[1]кіші топ '!DA17+'[1]кіші топ '!DD17)</f>
        <v>20</v>
      </c>
      <c r="S8" s="38">
        <f>('[1]кіші топ '!AZ17+'[1]кіші топ '!BC17+'[1]кіші топ '!BF17+'[1]кіші топ '!BI17+'[1]кіші топ '!BL17+'[1]кіші топ '!BO17+'[1]кіші топ '!BR17+'[1]кіші топ '!BU17+'[1]кіші топ '!BX17+'[1]кіші топ '!CA17+'[1]кіші топ '!CD17+'[1]кіші топ '!CG17+'[1]кіші топ '!CJ17+'[1]кіші топ '!CM17+'[1]кіші топ '!CP17+'[1]кіші топ '!CS17+'[1]кіші топ '!CV17+'[1]кіші топ '!CY17+'[1]кіші топ '!DB17+'[1]кіші топ '!DE17)</f>
        <v>0</v>
      </c>
      <c r="T8" s="38">
        <f>('[1]кіші топ '!BA17+'[1]кіші топ '!BD17+'[1]кіші топ '!BG17+'[1]кіші топ '!BJ17+'[1]кіші топ '!BM17+'[1]кіші топ '!BP17+'[1]кіші топ '!BS17+'[1]кіші топ '!BV17+'[1]кіші топ '!BY17+'[1]кіші топ '!CB17+'[1]кіші топ '!CE17+'[1]кіші топ '!CH17+'[1]кіші топ '!CK17+'[1]кіші топ '!CN17+'[1]кіші топ '!CQ17+'[1]кіші топ '!CT17+'[1]кіші топ '!CW17+'[1]кіші топ '!CZ17+'[1]кіші топ '!DC17+'[1]кіші топ '!DF17)</f>
        <v>0</v>
      </c>
      <c r="U8" s="39">
        <f t="shared" si="8"/>
        <v>3</v>
      </c>
      <c r="V8" s="40" t="str">
        <f t="shared" si="3"/>
        <v>IIІ</v>
      </c>
      <c r="W8" s="38">
        <f>('[1]кіші топ '!DG17+'[1]кіші топ '!DJ17+'[1]кіші топ '!DM17+'[1]кіші топ '!DP17)</f>
        <v>4</v>
      </c>
      <c r="X8" s="38">
        <f>('[1]кіші топ '!DH17+'[1]кіші топ '!DK17+'[1]кіші топ '!DN17+'[1]кіші топ '!DQ17)</f>
        <v>0</v>
      </c>
      <c r="Y8" s="38">
        <f>('[1]кіші топ '!DI17+'[1]кіші топ '!DL17+'[1]кіші топ '!DO17+'[1]кіші топ '!DR17)</f>
        <v>0</v>
      </c>
      <c r="Z8" s="39">
        <f t="shared" si="9"/>
        <v>3</v>
      </c>
      <c r="AA8" s="40" t="str">
        <f t="shared" si="4"/>
        <v>IIІ</v>
      </c>
    </row>
    <row r="9" spans="1:27" ht="15.6" x14ac:dyDescent="0.3">
      <c r="A9" s="41">
        <v>4</v>
      </c>
      <c r="B9" s="37" t="str">
        <f>'Балапан ортаңғы топ'!B12</f>
        <v>Балғынбай Әліби Азаматұлы</v>
      </c>
      <c r="C9" s="38">
        <f>('Балапан ортаңғы топ'!C12+'Балапан ортаңғы топ'!F12+'Балапан ортаңғы топ'!I12+'Балапан ортаңғы топ'!L12+'Балапан ортаңғы топ'!O12)</f>
        <v>0</v>
      </c>
      <c r="D9" s="38">
        <f>('Балапан ортаңғы топ'!D12+'Балапан ортаңғы топ'!G12+'Балапан ортаңғы топ'!J12+'Балапан ортаңғы топ'!M12+'Балапан ортаңғы топ'!P12)</f>
        <v>5</v>
      </c>
      <c r="E9" s="38">
        <f>('Балапан ортаңғы топ'!E12+'Балапан ортаңғы топ'!H12+'Балапан ортаңғы топ'!K12+'Балапан ортаңғы топ'!N12+'Балапан ортаңғы топ'!Q12)</f>
        <v>0</v>
      </c>
      <c r="F9" s="39">
        <f t="shared" si="0"/>
        <v>2</v>
      </c>
      <c r="G9" s="40" t="str">
        <f t="shared" si="1"/>
        <v>IІ</v>
      </c>
      <c r="H9" s="38">
        <f>('Балапан ортаңғы топ'!R12+'Балапан ортаңғы топ'!U12+'Балапан ортаңғы топ'!X12+'Балапан ортаңғы топ'!AA12+'Балапан ортаңғы топ'!AD12+'Балапан ортаңғы топ'!AG12+'Балапан ортаңғы топ'!AJ12+'Балапан ортаңғы топ'!AM12+'Балапан ортаңғы топ'!AP12+'Балапан ортаңғы топ'!AS12+'Балапан ортаңғы топ'!AV12+'Балапан ортаңғы топ'!AY12+'Балапан ортаңғы топ'!BB12+'Балапан ортаңғы топ'!BE12+'Балапан ортаңғы топ'!BH12)</f>
        <v>0</v>
      </c>
      <c r="I9" s="38">
        <f>('Балапан ортаңғы топ'!S12+'Балапан ортаңғы топ'!V12+'Балапан ортаңғы топ'!Y12+'Балапан ортаңғы топ'!AB12+'Балапан ортаңғы топ'!AE12+'Балапан ортаңғы топ'!AH12+'Балапан ортаңғы топ'!AK12+'Балапан ортаңғы топ'!AN12+'Балапан ортаңғы топ'!AQ12+'Балапан ортаңғы топ'!AT12+'Балапан ортаңғы топ'!AW12+'Балапан ортаңғы топ'!AZ12+'Балапан ортаңғы топ'!BC12+'Балапан ортаңғы топ'!BF12+'Балапан ортаңғы топ'!BI12)</f>
        <v>15</v>
      </c>
      <c r="J9" s="38"/>
      <c r="K9" s="39">
        <f t="shared" si="5"/>
        <v>2</v>
      </c>
      <c r="L9" s="40" t="str">
        <f t="shared" si="2"/>
        <v>IІ</v>
      </c>
      <c r="M9" s="38">
        <f>('[1]кіші топ '!AM18+'[1]кіші топ '!AP18+'[1]кіші топ '!AS18+'[1]кіші топ '!AV18)</f>
        <v>2</v>
      </c>
      <c r="N9" s="38">
        <f>('[1]кіші топ '!AN18+'[1]кіші топ '!AQ18+'[1]кіші топ '!AT18+'[1]кіші топ '!AW18)</f>
        <v>2</v>
      </c>
      <c r="O9" s="38">
        <f>('[1]кіші топ '!AO18+'[1]кіші топ '!AR18+'[1]кіші топ '!AU18+'[1]кіші топ '!AX18)</f>
        <v>0</v>
      </c>
      <c r="P9" s="39">
        <f t="shared" si="6"/>
        <v>2.5</v>
      </c>
      <c r="Q9" s="40" t="str">
        <f t="shared" si="7"/>
        <v>IIІ</v>
      </c>
      <c r="R9" s="38">
        <f>('[1]кіші топ '!AY18+'[1]кіші топ '!BB18+'[1]кіші топ '!BE18+'[1]кіші топ '!BH18+'[1]кіші топ '!BK18+'[1]кіші топ '!BN18+'[1]кіші топ '!BQ18+'[1]кіші топ '!BT18+'[1]кіші топ '!BW18+'[1]кіші топ '!BZ18+'[1]кіші топ '!CC18+'[1]кіші топ '!CF18+'[1]кіші топ '!CI18+'[1]кіші топ '!CL18+'[1]кіші топ '!CO18+'[1]кіші топ '!CR18+'[1]кіші топ '!CU18+'[1]кіші топ '!CX18+'[1]кіші топ '!DA18+'[1]кіші топ '!DD18)</f>
        <v>19</v>
      </c>
      <c r="S9" s="38">
        <f>('[1]кіші топ '!AZ18+'[1]кіші топ '!BC18+'[1]кіші топ '!BF18+'[1]кіші топ '!BI18+'[1]кіші топ '!BL18+'[1]кіші топ '!BO18+'[1]кіші топ '!BR18+'[1]кіші топ '!BU18+'[1]кіші топ '!BX18+'[1]кіші топ '!CA18+'[1]кіші топ '!CD18+'[1]кіші топ '!CG18+'[1]кіші топ '!CJ18+'[1]кіші топ '!CM18+'[1]кіші топ '!CP18+'[1]кіші топ '!CS18+'[1]кіші топ '!CV18+'[1]кіші топ '!CY18+'[1]кіші топ '!DB18+'[1]кіші топ '!DE18)</f>
        <v>1</v>
      </c>
      <c r="T9" s="38">
        <f>('[1]кіші топ '!BA18+'[1]кіші топ '!BD18+'[1]кіші топ '!BG18+'[1]кіші топ '!BJ18+'[1]кіші топ '!BM18+'[1]кіші топ '!BP18+'[1]кіші топ '!BS18+'[1]кіші топ '!BV18+'[1]кіші топ '!BY18+'[1]кіші топ '!CB18+'[1]кіші топ '!CE18+'[1]кіші топ '!CH18+'[1]кіші топ '!CK18+'[1]кіші топ '!CN18+'[1]кіші топ '!CQ18+'[1]кіші топ '!CT18+'[1]кіші топ '!CW18+'[1]кіші топ '!CZ18+'[1]кіші топ '!DC18+'[1]кіші топ '!DF18)</f>
        <v>0</v>
      </c>
      <c r="U9" s="39">
        <f t="shared" si="8"/>
        <v>2.95</v>
      </c>
      <c r="V9" s="40" t="str">
        <f t="shared" si="3"/>
        <v>IIІ</v>
      </c>
      <c r="W9" s="38">
        <f>('[1]кіші топ '!DG18+'[1]кіші топ '!DJ18+'[1]кіші топ '!DM18+'[1]кіші топ '!DP18)</f>
        <v>4</v>
      </c>
      <c r="X9" s="38">
        <f>('[1]кіші топ '!DH18+'[1]кіші топ '!DK18+'[1]кіші топ '!DN18+'[1]кіші топ '!DQ18)</f>
        <v>0</v>
      </c>
      <c r="Y9" s="38">
        <f>('[1]кіші топ '!DI18+'[1]кіші топ '!DL18+'[1]кіші топ '!DO18+'[1]кіші топ '!DR18)</f>
        <v>0</v>
      </c>
      <c r="Z9" s="39">
        <f t="shared" si="9"/>
        <v>3</v>
      </c>
      <c r="AA9" s="40" t="str">
        <f t="shared" si="4"/>
        <v>IIІ</v>
      </c>
    </row>
    <row r="10" spans="1:27" ht="15.6" x14ac:dyDescent="0.3">
      <c r="A10" s="41">
        <v>5</v>
      </c>
      <c r="B10" s="37" t="str">
        <f>'Балапан ортаңғы топ'!B13</f>
        <v>Бердалы Нариман Бейбарысұлы</v>
      </c>
      <c r="C10" s="38">
        <f>('Балапан ортаңғы топ'!C13+'Балапан ортаңғы топ'!F13+'Балапан ортаңғы топ'!I13+'Балапан ортаңғы топ'!L13+'Балапан ортаңғы топ'!O13)</f>
        <v>0</v>
      </c>
      <c r="D10" s="38">
        <f>('Балапан ортаңғы топ'!D13+'Балапан ортаңғы топ'!G13+'Балапан ортаңғы топ'!J13+'Балапан ортаңғы топ'!M13+'Балапан ортаңғы топ'!P13)</f>
        <v>5</v>
      </c>
      <c r="E10" s="38">
        <f>('Балапан ортаңғы топ'!E13+'Балапан ортаңғы топ'!H13+'Балапан ортаңғы топ'!K13+'Балапан ортаңғы топ'!N13+'Балапан ортаңғы топ'!Q13)</f>
        <v>0</v>
      </c>
      <c r="F10" s="39">
        <f t="shared" si="0"/>
        <v>2</v>
      </c>
      <c r="G10" s="40" t="str">
        <f t="shared" si="1"/>
        <v>IІ</v>
      </c>
      <c r="H10" s="38">
        <f>('Балапан ортаңғы топ'!R13+'Балапан ортаңғы топ'!U13+'Балапан ортаңғы топ'!X13+'Балапан ортаңғы топ'!AA13+'Балапан ортаңғы топ'!AD13+'Балапан ортаңғы топ'!AG13+'Балапан ортаңғы топ'!AJ13+'Балапан ортаңғы топ'!AM13+'Балапан ортаңғы топ'!AP13+'Балапан ортаңғы топ'!AS13+'Балапан ортаңғы топ'!AV13+'Балапан ортаңғы топ'!AY13+'Балапан ортаңғы топ'!BB13+'Балапан ортаңғы топ'!BE13+'Балапан ортаңғы топ'!BH13)</f>
        <v>0</v>
      </c>
      <c r="I10" s="38">
        <f>('Балапан ортаңғы топ'!S13+'Балапан ортаңғы топ'!V13+'Балапан ортаңғы топ'!Y13+'Балапан ортаңғы топ'!AB13+'Балапан ортаңғы топ'!AE13+'Балапан ортаңғы топ'!AH13+'Балапан ортаңғы топ'!AK13+'Балапан ортаңғы топ'!AN13+'Балапан ортаңғы топ'!AQ13+'Балапан ортаңғы топ'!AT13+'Балапан ортаңғы топ'!AW13+'Балапан ортаңғы топ'!AZ13+'Балапан ортаңғы топ'!BC13+'Балапан ортаңғы топ'!BF13+'Балапан ортаңғы топ'!BI13)</f>
        <v>15</v>
      </c>
      <c r="J10" s="38"/>
      <c r="K10" s="39">
        <f t="shared" si="5"/>
        <v>2</v>
      </c>
      <c r="L10" s="40" t="str">
        <f t="shared" si="2"/>
        <v>IІ</v>
      </c>
      <c r="M10" s="38">
        <f>('[1]кіші топ '!AM19+'[1]кіші топ '!AP19+'[1]кіші топ '!AS19+'[1]кіші топ '!AV19)</f>
        <v>4</v>
      </c>
      <c r="N10" s="38">
        <f>('[1]кіші топ '!AN19+'[1]кіші топ '!AQ19+'[1]кіші топ '!AT19+'[1]кіші топ '!AW19)</f>
        <v>0</v>
      </c>
      <c r="O10" s="38">
        <f>('[1]кіші топ '!AO19+'[1]кіші топ '!AR19+'[1]кіші топ '!AU19+'[1]кіші топ '!AX19)</f>
        <v>0</v>
      </c>
      <c r="P10" s="39">
        <f t="shared" si="6"/>
        <v>3</v>
      </c>
      <c r="Q10" s="40" t="str">
        <f t="shared" si="7"/>
        <v>IIІ</v>
      </c>
      <c r="R10" s="38">
        <f>('[1]кіші топ '!AY19+'[1]кіші топ '!BB19+'[1]кіші топ '!BE19+'[1]кіші топ '!BH19+'[1]кіші топ '!BK19+'[1]кіші топ '!BN19+'[1]кіші топ '!BQ19+'[1]кіші топ '!BT19+'[1]кіші топ '!BW19+'[1]кіші топ '!BZ19+'[1]кіші топ '!CC19+'[1]кіші топ '!CF19+'[1]кіші топ '!CI19+'[1]кіші топ '!CL19+'[1]кіші топ '!CO19+'[1]кіші топ '!CR19+'[1]кіші топ '!CU19+'[1]кіші топ '!CX19+'[1]кіші топ '!DA19+'[1]кіші топ '!DD19)</f>
        <v>19</v>
      </c>
      <c r="S10" s="38">
        <f>('[1]кіші топ '!AZ19+'[1]кіші топ '!BC19+'[1]кіші топ '!BF19+'[1]кіші топ '!BI19+'[1]кіші топ '!BL19+'[1]кіші топ '!BO19+'[1]кіші топ '!BR19+'[1]кіші топ '!BU19+'[1]кіші топ '!BX19+'[1]кіші топ '!CA19+'[1]кіші топ '!CD19+'[1]кіші топ '!CG19+'[1]кіші топ '!CJ19+'[1]кіші топ '!CM19+'[1]кіші топ '!CP19+'[1]кіші топ '!CS19+'[1]кіші топ '!CV19+'[1]кіші топ '!CY19+'[1]кіші топ '!DB19+'[1]кіші топ '!DE19)</f>
        <v>1</v>
      </c>
      <c r="T10" s="38">
        <f>('[1]кіші топ '!BA19+'[1]кіші топ '!BD19+'[1]кіші топ '!BG19+'[1]кіші топ '!BJ19+'[1]кіші топ '!BM19+'[1]кіші топ '!BP19+'[1]кіші топ '!BS19+'[1]кіші топ '!BV19+'[1]кіші топ '!BY19+'[1]кіші топ '!CB19+'[1]кіші топ '!CE19+'[1]кіші топ '!CH19+'[1]кіші топ '!CK19+'[1]кіші топ '!CN19+'[1]кіші топ '!CQ19+'[1]кіші топ '!CT19+'[1]кіші топ '!CW19+'[1]кіші топ '!CZ19+'[1]кіші топ '!DC19+'[1]кіші топ '!DF19)</f>
        <v>0</v>
      </c>
      <c r="U10" s="39">
        <f t="shared" si="8"/>
        <v>2.95</v>
      </c>
      <c r="V10" s="40" t="str">
        <f t="shared" si="3"/>
        <v>IIІ</v>
      </c>
      <c r="W10" s="38">
        <f>('[1]кіші топ '!DG19+'[1]кіші топ '!DJ19+'[1]кіші топ '!DM19+'[1]кіші топ '!DP19)</f>
        <v>4</v>
      </c>
      <c r="X10" s="38">
        <f>('[1]кіші топ '!DH19+'[1]кіші топ '!DK19+'[1]кіші топ '!DN19+'[1]кіші топ '!DQ19)</f>
        <v>0</v>
      </c>
      <c r="Y10" s="38">
        <f>('[1]кіші топ '!DI19+'[1]кіші топ '!DL19+'[1]кіші топ '!DO19+'[1]кіші топ '!DR19)</f>
        <v>0</v>
      </c>
      <c r="Z10" s="39">
        <f t="shared" si="9"/>
        <v>3</v>
      </c>
      <c r="AA10" s="40" t="str">
        <f t="shared" si="4"/>
        <v>IIІ</v>
      </c>
    </row>
    <row r="11" spans="1:27" ht="15.6" x14ac:dyDescent="0.3">
      <c r="A11" s="41">
        <v>6</v>
      </c>
      <c r="B11" s="37" t="str">
        <f>'Балапан ортаңғы топ'!B14</f>
        <v>Берік Әдемі Даулетқызы</v>
      </c>
      <c r="C11" s="38">
        <f>('Балапан ортаңғы топ'!C14+'Балапан ортаңғы топ'!F14+'Балапан ортаңғы топ'!I14+'Балапан ортаңғы топ'!L14+'Балапан ортаңғы топ'!O14)</f>
        <v>5</v>
      </c>
      <c r="D11" s="38">
        <f>('Балапан ортаңғы топ'!D14+'Балапан ортаңғы топ'!G14+'Балапан ортаңғы топ'!J14+'Балапан ортаңғы топ'!M14+'Балапан ортаңғы топ'!P14)</f>
        <v>0</v>
      </c>
      <c r="E11" s="38">
        <f>('Балапан ортаңғы топ'!E14+'Балапан ортаңғы топ'!H14+'Балапан ортаңғы топ'!K14+'Балапан ортаңғы топ'!N14+'Балапан ортаңғы топ'!Q14)</f>
        <v>0</v>
      </c>
      <c r="F11" s="39">
        <f t="shared" si="0"/>
        <v>3</v>
      </c>
      <c r="G11" s="40" t="str">
        <f t="shared" si="1"/>
        <v>IIІ</v>
      </c>
      <c r="H11" s="38">
        <f>('Балапан ортаңғы топ'!R14+'Балапан ортаңғы топ'!U14+'Балапан ортаңғы топ'!X14+'Балапан ортаңғы топ'!AA14+'Балапан ортаңғы топ'!AD14+'Балапан ортаңғы топ'!AG14+'Балапан ортаңғы топ'!AJ14+'Балапан ортаңғы топ'!AM14+'Балапан ортаңғы топ'!AP14+'Балапан ортаңғы топ'!AS14+'Балапан ортаңғы топ'!AV14+'Балапан ортаңғы топ'!AY14+'Балапан ортаңғы топ'!BB14+'Балапан ортаңғы топ'!BE14+'Балапан ортаңғы топ'!BH14)</f>
        <v>15</v>
      </c>
      <c r="I11" s="38">
        <f>('Балапан ортаңғы топ'!S14+'Балапан ортаңғы топ'!V14+'Балапан ортаңғы топ'!Y14+'Балапан ортаңғы топ'!AB14+'Балапан ортаңғы топ'!AE14+'Балапан ортаңғы топ'!AH14+'Балапан ортаңғы топ'!AK14+'Балапан ортаңғы топ'!AN14+'Балапан ортаңғы топ'!AQ14+'Балапан ортаңғы топ'!AT14+'Балапан ортаңғы топ'!AW14+'Балапан ортаңғы топ'!AZ14+'Балапан ортаңғы топ'!BC14+'Балапан ортаңғы топ'!BF14+'Балапан ортаңғы топ'!BI14)</f>
        <v>0</v>
      </c>
      <c r="J11" s="38"/>
      <c r="K11" s="39">
        <f t="shared" si="5"/>
        <v>3</v>
      </c>
      <c r="L11" s="40" t="str">
        <f t="shared" si="2"/>
        <v>IIІ</v>
      </c>
      <c r="M11" s="38">
        <f>('[1]кіші топ '!AM20+'[1]кіші топ '!AP20+'[1]кіші топ '!AS20+'[1]кіші топ '!AV20)</f>
        <v>2</v>
      </c>
      <c r="N11" s="38">
        <f>('[1]кіші топ '!AN20+'[1]кіші топ '!AQ20+'[1]кіші топ '!AT20+'[1]кіші топ '!AW20)</f>
        <v>2</v>
      </c>
      <c r="O11" s="38">
        <f>('[1]кіші топ '!AO20+'[1]кіші топ '!AR20+'[1]кіші топ '!AU20+'[1]кіші топ '!AX20)</f>
        <v>0</v>
      </c>
      <c r="P11" s="39">
        <f t="shared" si="6"/>
        <v>2.5</v>
      </c>
      <c r="Q11" s="40" t="str">
        <f t="shared" si="7"/>
        <v>IIІ</v>
      </c>
      <c r="R11" s="38">
        <f>('[1]кіші топ '!AY20+'[1]кіші топ '!BB20+'[1]кіші топ '!BE20+'[1]кіші топ '!BH20+'[1]кіші топ '!BK20+'[1]кіші топ '!BN20+'[1]кіші топ '!BQ20+'[1]кіші топ '!BT20+'[1]кіші топ '!BW20+'[1]кіші топ '!BZ20+'[1]кіші топ '!CC20+'[1]кіші топ '!CF20+'[1]кіші топ '!CI20+'[1]кіші топ '!CL20+'[1]кіші топ '!CO20+'[1]кіші топ '!CR20+'[1]кіші топ '!CU20+'[1]кіші топ '!CX20+'[1]кіші топ '!DA20+'[1]кіші топ '!DD20)</f>
        <v>19</v>
      </c>
      <c r="S11" s="38">
        <f>('[1]кіші топ '!AZ20+'[1]кіші топ '!BC20+'[1]кіші топ '!BF20+'[1]кіші топ '!BI20+'[1]кіші топ '!BL20+'[1]кіші топ '!BO20+'[1]кіші топ '!BR20+'[1]кіші топ '!BU20+'[1]кіші топ '!BX20+'[1]кіші топ '!CA20+'[1]кіші топ '!CD20+'[1]кіші топ '!CG20+'[1]кіші топ '!CJ20+'[1]кіші топ '!CM20+'[1]кіші топ '!CP20+'[1]кіші топ '!CS20+'[1]кіші топ '!CV20+'[1]кіші топ '!CY20+'[1]кіші топ '!DB20+'[1]кіші топ '!DE20)</f>
        <v>1</v>
      </c>
      <c r="T11" s="38">
        <f>('[1]кіші топ '!BA20+'[1]кіші топ '!BD20+'[1]кіші топ '!BG20+'[1]кіші топ '!BJ20+'[1]кіші топ '!BM20+'[1]кіші топ '!BP20+'[1]кіші топ '!BS20+'[1]кіші топ '!BV20+'[1]кіші топ '!BY20+'[1]кіші топ '!CB20+'[1]кіші топ '!CE20+'[1]кіші топ '!CH20+'[1]кіші топ '!CK20+'[1]кіші топ '!CN20+'[1]кіші топ '!CQ20+'[1]кіші топ '!CT20+'[1]кіші топ '!CW20+'[1]кіші топ '!CZ20+'[1]кіші топ '!DC20+'[1]кіші топ '!DF20)</f>
        <v>0</v>
      </c>
      <c r="U11" s="39">
        <f t="shared" si="8"/>
        <v>2.95</v>
      </c>
      <c r="V11" s="40" t="str">
        <f t="shared" si="3"/>
        <v>IIІ</v>
      </c>
      <c r="W11" s="38">
        <f>('[1]кіші топ '!DG20+'[1]кіші топ '!DJ20+'[1]кіші топ '!DM20+'[1]кіші топ '!DP20)</f>
        <v>4</v>
      </c>
      <c r="X11" s="38">
        <f>('[1]кіші топ '!DH20+'[1]кіші топ '!DK20+'[1]кіші топ '!DN20+'[1]кіші топ '!DQ20)</f>
        <v>0</v>
      </c>
      <c r="Y11" s="38">
        <f>('[1]кіші топ '!DI20+'[1]кіші топ '!DL20+'[1]кіші топ '!DO20+'[1]кіші топ '!DR20)</f>
        <v>0</v>
      </c>
      <c r="Z11" s="39">
        <f t="shared" si="9"/>
        <v>3</v>
      </c>
      <c r="AA11" s="40" t="str">
        <f t="shared" si="4"/>
        <v>IIІ</v>
      </c>
    </row>
    <row r="12" spans="1:27" ht="15.6" x14ac:dyDescent="0.3">
      <c r="A12" s="41">
        <v>7</v>
      </c>
      <c r="B12" s="37" t="str">
        <f>'Балапан ортаңғы топ'!B15</f>
        <v>Ғайнадин Сардар Бауржанұлы</v>
      </c>
      <c r="C12" s="38">
        <f>('Балапан ортаңғы топ'!C15+'Балапан ортаңғы топ'!F15+'Балапан ортаңғы топ'!I15+'Балапан ортаңғы топ'!L15+'Балапан ортаңғы топ'!O15)</f>
        <v>0</v>
      </c>
      <c r="D12" s="38">
        <f>('Балапан ортаңғы топ'!D15+'Балапан ортаңғы топ'!G15+'Балапан ортаңғы топ'!J15+'Балапан ортаңғы топ'!M15+'Балапан ортаңғы топ'!P15)</f>
        <v>5</v>
      </c>
      <c r="E12" s="38">
        <f>('Балапан ортаңғы топ'!E15+'Балапан ортаңғы топ'!H15+'Балапан ортаңғы топ'!K15+'Балапан ортаңғы топ'!N15+'Балапан ортаңғы топ'!Q15)</f>
        <v>0</v>
      </c>
      <c r="F12" s="39">
        <f t="shared" si="0"/>
        <v>2</v>
      </c>
      <c r="G12" s="40" t="str">
        <f t="shared" si="1"/>
        <v>IІ</v>
      </c>
      <c r="H12" s="38">
        <f>('Балапан ортаңғы топ'!R15+'Балапан ортаңғы топ'!U15+'Балапан ортаңғы топ'!X15+'Балапан ортаңғы топ'!AA15+'Балапан ортаңғы топ'!AD15+'Балапан ортаңғы топ'!AG15+'Балапан ортаңғы топ'!AJ15+'Балапан ортаңғы топ'!AM15+'Балапан ортаңғы топ'!AP15+'Балапан ортаңғы топ'!AS15+'Балапан ортаңғы топ'!AV15+'Балапан ортаңғы топ'!AY15+'Балапан ортаңғы топ'!BB15+'Балапан ортаңғы топ'!BE15+'Балапан ортаңғы топ'!BH15)</f>
        <v>0</v>
      </c>
      <c r="I12" s="38">
        <f>('Балапан ортаңғы топ'!S15+'Балапан ортаңғы топ'!V15+'Балапан ортаңғы топ'!Y15+'Балапан ортаңғы топ'!AB15+'Балапан ортаңғы топ'!AE15+'Балапан ортаңғы топ'!AH15+'Балапан ортаңғы топ'!AK15+'Балапан ортаңғы топ'!AN15+'Балапан ортаңғы топ'!AQ15+'Балапан ортаңғы топ'!AT15+'Балапан ортаңғы топ'!AW15+'Балапан ортаңғы топ'!AZ15+'Балапан ортаңғы топ'!BC15+'Балапан ортаңғы топ'!BF15+'Балапан ортаңғы топ'!BI15)</f>
        <v>15</v>
      </c>
      <c r="J12" s="38"/>
      <c r="K12" s="39">
        <f t="shared" si="5"/>
        <v>2</v>
      </c>
      <c r="L12" s="40" t="str">
        <f t="shared" si="2"/>
        <v>IІ</v>
      </c>
      <c r="M12" s="38">
        <f>('[1]кіші топ '!AM21+'[1]кіші топ '!AP21+'[1]кіші топ '!AS21+'[1]кіші топ '!AV21)</f>
        <v>4</v>
      </c>
      <c r="N12" s="38">
        <f>('[1]кіші топ '!AN21+'[1]кіші топ '!AQ21+'[1]кіші топ '!AT21+'[1]кіші топ '!AW21)</f>
        <v>0</v>
      </c>
      <c r="O12" s="38">
        <f>('[1]кіші топ '!AO21+'[1]кіші топ '!AR21+'[1]кіші топ '!AU21+'[1]кіші топ '!AX21)</f>
        <v>0</v>
      </c>
      <c r="P12" s="39">
        <f t="shared" si="6"/>
        <v>3</v>
      </c>
      <c r="Q12" s="40" t="str">
        <f t="shared" si="7"/>
        <v>IIІ</v>
      </c>
      <c r="R12" s="38">
        <f>('[1]кіші топ '!AY21+'[1]кіші топ '!BB21+'[1]кіші топ '!BE21+'[1]кіші топ '!BH21+'[1]кіші топ '!BK21+'[1]кіші топ '!BN21+'[1]кіші топ '!BQ21+'[1]кіші топ '!BT21+'[1]кіші топ '!BW21+'[1]кіші топ '!BZ21+'[1]кіші топ '!CC21+'[1]кіші топ '!CF21+'[1]кіші топ '!CI21+'[1]кіші топ '!CL21+'[1]кіші топ '!CO21+'[1]кіші топ '!CR21+'[1]кіші топ '!CU21+'[1]кіші топ '!CX21+'[1]кіші топ '!DA21+'[1]кіші топ '!DD21)</f>
        <v>20</v>
      </c>
      <c r="S12" s="38">
        <f>('[1]кіші топ '!AZ21+'[1]кіші топ '!BC21+'[1]кіші топ '!BF21+'[1]кіші топ '!BI21+'[1]кіші топ '!BL21+'[1]кіші топ '!BO21+'[1]кіші топ '!BR21+'[1]кіші топ '!BU21+'[1]кіші топ '!BX21+'[1]кіші топ '!CA21+'[1]кіші топ '!CD21+'[1]кіші топ '!CG21+'[1]кіші топ '!CJ21+'[1]кіші топ '!CM21+'[1]кіші топ '!CP21+'[1]кіші топ '!CS21+'[1]кіші топ '!CV21+'[1]кіші топ '!CY21+'[1]кіші топ '!DB21+'[1]кіші топ '!DE21)</f>
        <v>0</v>
      </c>
      <c r="T12" s="38">
        <f>('[1]кіші топ '!BA21+'[1]кіші топ '!BD21+'[1]кіші топ '!BG21+'[1]кіші топ '!BJ21+'[1]кіші топ '!BM21+'[1]кіші топ '!BP21+'[1]кіші топ '!BS21+'[1]кіші топ '!BV21+'[1]кіші топ '!BY21+'[1]кіші топ '!CB21+'[1]кіші топ '!CE21+'[1]кіші топ '!CH21+'[1]кіші топ '!CK21+'[1]кіші топ '!CN21+'[1]кіші топ '!CQ21+'[1]кіші топ '!CT21+'[1]кіші топ '!CW21+'[1]кіші топ '!CZ21+'[1]кіші топ '!DC21+'[1]кіші топ '!DF21)</f>
        <v>0</v>
      </c>
      <c r="U12" s="39">
        <f t="shared" si="8"/>
        <v>3</v>
      </c>
      <c r="V12" s="40" t="str">
        <f t="shared" si="3"/>
        <v>IIІ</v>
      </c>
      <c r="W12" s="38">
        <f>('[1]кіші топ '!DG21+'[1]кіші топ '!DJ21+'[1]кіші топ '!DM21+'[1]кіші топ '!DP21)</f>
        <v>0</v>
      </c>
      <c r="X12" s="38">
        <f>('[1]кіші топ '!DH21+'[1]кіші топ '!DK21+'[1]кіші топ '!DN21+'[1]кіші топ '!DQ21)</f>
        <v>4</v>
      </c>
      <c r="Y12" s="38">
        <f>('[1]кіші топ '!DI21+'[1]кіші топ '!DL21+'[1]кіші топ '!DO21+'[1]кіші топ '!DR21)</f>
        <v>0</v>
      </c>
      <c r="Z12" s="39">
        <f t="shared" si="9"/>
        <v>2</v>
      </c>
      <c r="AA12" s="40" t="str">
        <f t="shared" si="4"/>
        <v>IІ</v>
      </c>
    </row>
    <row r="13" spans="1:27" x14ac:dyDescent="0.3">
      <c r="A13" s="10">
        <v>8</v>
      </c>
      <c r="B13" s="37" t="str">
        <f>'Балапан ортаңғы топ'!B16</f>
        <v>Давлеталина Амирина Амировна</v>
      </c>
      <c r="C13" s="38">
        <f>('Балапан ортаңғы топ'!C16+'Балапан ортаңғы топ'!F16+'Балапан ортаңғы топ'!I16+'Балапан ортаңғы топ'!L16+'Балапан ортаңғы топ'!O16)</f>
        <v>5</v>
      </c>
      <c r="D13" s="38">
        <f>('Балапан ортаңғы топ'!D16+'Балапан ортаңғы топ'!G16+'Балапан ортаңғы топ'!J16+'Балапан ортаңғы топ'!M16+'Балапан ортаңғы топ'!P16)</f>
        <v>0</v>
      </c>
      <c r="E13" s="38">
        <f>('Балапан ортаңғы топ'!E16+'Балапан ортаңғы топ'!H16+'Балапан ортаңғы топ'!K16+'Балапан ортаңғы топ'!N16+'Балапан ортаңғы топ'!Q16)</f>
        <v>0</v>
      </c>
      <c r="F13" s="39">
        <f t="shared" si="0"/>
        <v>3</v>
      </c>
      <c r="G13" s="40" t="str">
        <f t="shared" si="1"/>
        <v>IIІ</v>
      </c>
      <c r="H13" s="38">
        <f>('Балапан ортаңғы топ'!R16+'Балапан ортаңғы топ'!U16+'Балапан ортаңғы топ'!X16+'Балапан ортаңғы топ'!AA16+'Балапан ортаңғы топ'!AD16+'Балапан ортаңғы топ'!AG16+'Балапан ортаңғы топ'!AJ16+'Балапан ортаңғы топ'!AM16+'Балапан ортаңғы топ'!AP16+'Балапан ортаңғы топ'!AS16+'Балапан ортаңғы топ'!AV16+'Балапан ортаңғы топ'!AY16+'Балапан ортаңғы топ'!BB16+'Балапан ортаңғы топ'!BE16+'Балапан ортаңғы топ'!BH16)</f>
        <v>0</v>
      </c>
      <c r="I13" s="38">
        <f>('Балапан ортаңғы топ'!S16+'Балапан ортаңғы топ'!V16+'Балапан ортаңғы топ'!Y16+'Балапан ортаңғы топ'!AB16+'Балапан ортаңғы топ'!AE16+'Балапан ортаңғы топ'!AH16+'Балапан ортаңғы топ'!AK16+'Балапан ортаңғы топ'!AN16+'Балапан ортаңғы топ'!AQ16+'Балапан ортаңғы топ'!AT16+'Балапан ортаңғы топ'!AW16+'Балапан ортаңғы топ'!AZ16+'Балапан ортаңғы топ'!BC16+'Балапан ортаңғы топ'!BF16+'Балапан ортаңғы топ'!BI16)</f>
        <v>15</v>
      </c>
      <c r="J13" s="38"/>
      <c r="K13" s="39">
        <f t="shared" si="5"/>
        <v>2</v>
      </c>
      <c r="L13" s="40" t="str">
        <f t="shared" si="2"/>
        <v>IІ</v>
      </c>
      <c r="M13" s="38">
        <f>('[1]кіші топ '!AM22+'[1]кіші топ '!AP22+'[1]кіші топ '!AS22+'[1]кіші топ '!AV22)</f>
        <v>4</v>
      </c>
      <c r="N13" s="38">
        <f>('[1]кіші топ '!AN22+'[1]кіші топ '!AQ22+'[1]кіші топ '!AT22+'[1]кіші топ '!AW22)</f>
        <v>0</v>
      </c>
      <c r="O13" s="38">
        <f>('[1]кіші топ '!AO22+'[1]кіші топ '!AR22+'[1]кіші топ '!AU22+'[1]кіші топ '!AX22)</f>
        <v>0</v>
      </c>
      <c r="P13" s="39">
        <f t="shared" si="6"/>
        <v>3</v>
      </c>
      <c r="Q13" s="40" t="str">
        <f t="shared" si="7"/>
        <v>IIІ</v>
      </c>
      <c r="R13" s="38">
        <f>('[1]кіші топ '!AY22+'[1]кіші топ '!BB22+'[1]кіші топ '!BE22+'[1]кіші топ '!BH22+'[1]кіші топ '!BK22+'[1]кіші топ '!BN22+'[1]кіші топ '!BQ22+'[1]кіші топ '!BT22+'[1]кіші топ '!BW22+'[1]кіші топ '!BZ22+'[1]кіші топ '!CC22+'[1]кіші топ '!CF22+'[1]кіші топ '!CI22+'[1]кіші топ '!CL22+'[1]кіші топ '!CO22+'[1]кіші топ '!CR22+'[1]кіші топ '!CU22+'[1]кіші топ '!CX22+'[1]кіші топ '!DA22+'[1]кіші топ '!DD22)</f>
        <v>19</v>
      </c>
      <c r="S13" s="38">
        <f>('[1]кіші топ '!AZ22+'[1]кіші топ '!BC22+'[1]кіші топ '!BF22+'[1]кіші топ '!BI22+'[1]кіші топ '!BL22+'[1]кіші топ '!BO22+'[1]кіші топ '!BR22+'[1]кіші топ '!BU22+'[1]кіші топ '!BX22+'[1]кіші топ '!CA22+'[1]кіші топ '!CD22+'[1]кіші топ '!CG22+'[1]кіші топ '!CJ22+'[1]кіші топ '!CM22+'[1]кіші топ '!CP22+'[1]кіші топ '!CS22+'[1]кіші топ '!CV22+'[1]кіші топ '!CY22+'[1]кіші топ '!DB22+'[1]кіші топ '!DE22)</f>
        <v>1</v>
      </c>
      <c r="T13" s="38">
        <f>('[1]кіші топ '!BA22+'[1]кіші топ '!BD22+'[1]кіші топ '!BG22+'[1]кіші топ '!BJ22+'[1]кіші топ '!BM22+'[1]кіші топ '!BP22+'[1]кіші топ '!BS22+'[1]кіші топ '!BV22+'[1]кіші топ '!BY22+'[1]кіші топ '!CB22+'[1]кіші топ '!CE22+'[1]кіші топ '!CH22+'[1]кіші топ '!CK22+'[1]кіші топ '!CN22+'[1]кіші топ '!CQ22+'[1]кіші топ '!CT22+'[1]кіші топ '!CW22+'[1]кіші топ '!CZ22+'[1]кіші топ '!DC22+'[1]кіші топ '!DF22)</f>
        <v>0</v>
      </c>
      <c r="U13" s="39">
        <f t="shared" si="8"/>
        <v>2.95</v>
      </c>
      <c r="V13" s="40" t="str">
        <f t="shared" si="3"/>
        <v>IIІ</v>
      </c>
      <c r="W13" s="38">
        <f>('[1]кіші топ '!DG22+'[1]кіші топ '!DJ22+'[1]кіші топ '!DM22+'[1]кіші топ '!DP22)</f>
        <v>4</v>
      </c>
      <c r="X13" s="38">
        <f>('[1]кіші топ '!DH22+'[1]кіші топ '!DK22+'[1]кіші топ '!DN22+'[1]кіші топ '!DQ22)</f>
        <v>0</v>
      </c>
      <c r="Y13" s="38">
        <f>('[1]кіші топ '!DI22+'[1]кіші топ '!DL22+'[1]кіші топ '!DO22+'[1]кіші топ '!DR22)</f>
        <v>0</v>
      </c>
      <c r="Z13" s="39">
        <f t="shared" si="9"/>
        <v>3</v>
      </c>
      <c r="AA13" s="40" t="str">
        <f t="shared" si="4"/>
        <v>IIІ</v>
      </c>
    </row>
    <row r="14" spans="1:27" x14ac:dyDescent="0.3">
      <c r="A14" s="10">
        <v>9</v>
      </c>
      <c r="B14" s="37" t="str">
        <f>'Балапан ортаңғы топ'!B17</f>
        <v>Еламан Аль Адил Нұртайұлы</v>
      </c>
      <c r="C14" s="38">
        <f>('Балапан ортаңғы топ'!C17+'Балапан ортаңғы топ'!F17+'Балапан ортаңғы топ'!I17+'Балапан ортаңғы топ'!L17+'Балапан ортаңғы топ'!O17)</f>
        <v>0</v>
      </c>
      <c r="D14" s="38">
        <f>('Балапан ортаңғы топ'!D17+'Балапан ортаңғы топ'!G17+'Балапан ортаңғы топ'!J17+'Балапан ортаңғы топ'!M17+'Балапан ортаңғы топ'!P17)</f>
        <v>5</v>
      </c>
      <c r="E14" s="38">
        <f>('Балапан ортаңғы топ'!E17+'Балапан ортаңғы топ'!H17+'Балапан ортаңғы топ'!K17+'Балапан ортаңғы топ'!N17+'Балапан ортаңғы топ'!Q17)</f>
        <v>0</v>
      </c>
      <c r="F14" s="39">
        <f t="shared" si="0"/>
        <v>2</v>
      </c>
      <c r="G14" s="40" t="str">
        <f t="shared" si="1"/>
        <v>IІ</v>
      </c>
      <c r="H14" s="38">
        <f>('Балапан ортаңғы топ'!R17+'Балапан ортаңғы топ'!U17+'Балапан ортаңғы топ'!X17+'Балапан ортаңғы топ'!AA17+'Балапан ортаңғы топ'!AD17+'Балапан ортаңғы топ'!AG17+'Балапан ортаңғы топ'!AJ17+'Балапан ортаңғы топ'!AM17+'Балапан ортаңғы топ'!AP17+'Балапан ортаңғы топ'!AS17+'Балапан ортаңғы топ'!AV17+'Балапан ортаңғы топ'!AY17+'Балапан ортаңғы топ'!BB17+'Балапан ортаңғы топ'!BE17+'Балапан ортаңғы топ'!BH17)</f>
        <v>0</v>
      </c>
      <c r="I14" s="38">
        <f>('Балапан ортаңғы топ'!S17+'Балапан ортаңғы топ'!V17+'Балапан ортаңғы топ'!Y17+'Балапан ортаңғы топ'!AB17+'Балапан ортаңғы топ'!AE17+'Балапан ортаңғы топ'!AH17+'Балапан ортаңғы топ'!AK17+'Балапан ортаңғы топ'!AN17+'Балапан ортаңғы топ'!AQ17+'Балапан ортаңғы топ'!AT17+'Балапан ортаңғы топ'!AW17+'Балапан ортаңғы топ'!AZ17+'Балапан ортаңғы топ'!BC17+'Балапан ортаңғы топ'!BF17+'Балапан ортаңғы топ'!BI17)</f>
        <v>15</v>
      </c>
      <c r="J14" s="38"/>
      <c r="K14" s="39">
        <f t="shared" si="5"/>
        <v>2</v>
      </c>
      <c r="L14" s="40" t="str">
        <f t="shared" si="2"/>
        <v>IІ</v>
      </c>
      <c r="M14" s="38">
        <f>('[1]кіші топ '!AM23+'[1]кіші топ '!AP23+'[1]кіші топ '!AS23+'[1]кіші топ '!AV23)</f>
        <v>2</v>
      </c>
      <c r="N14" s="38">
        <f>('[1]кіші топ '!AN23+'[1]кіші топ '!AQ23+'[1]кіші топ '!AT23+'[1]кіші топ '!AW23)</f>
        <v>2</v>
      </c>
      <c r="O14" s="38">
        <f>('[1]кіші топ '!AO23+'[1]кіші топ '!AR23+'[1]кіші топ '!AU23+'[1]кіші топ '!AX23)</f>
        <v>0</v>
      </c>
      <c r="P14" s="39">
        <f t="shared" si="6"/>
        <v>2.5</v>
      </c>
      <c r="Q14" s="40" t="str">
        <f t="shared" si="7"/>
        <v>IIІ</v>
      </c>
      <c r="R14" s="38">
        <f>('[1]кіші топ '!AY23+'[1]кіші топ '!BB23+'[1]кіші топ '!BE23+'[1]кіші топ '!BH23+'[1]кіші топ '!BK23+'[1]кіші топ '!BN23+'[1]кіші топ '!BQ23+'[1]кіші топ '!BT23+'[1]кіші топ '!BW23+'[1]кіші топ '!BZ23+'[1]кіші топ '!CC23+'[1]кіші топ '!CF23+'[1]кіші топ '!CI23+'[1]кіші топ '!CL23+'[1]кіші топ '!CO23+'[1]кіші топ '!CR23+'[1]кіші топ '!CU23+'[1]кіші топ '!CX23+'[1]кіші топ '!DA23+'[1]кіші топ '!DD23)</f>
        <v>1</v>
      </c>
      <c r="S14" s="38">
        <f>('[1]кіші топ '!AZ23+'[1]кіші топ '!BC23+'[1]кіші топ '!BF23+'[1]кіші топ '!BI23+'[1]кіші топ '!BL23+'[1]кіші топ '!BO23+'[1]кіші топ '!BR23+'[1]кіші топ '!BU23+'[1]кіші топ '!BX23+'[1]кіші топ '!CA23+'[1]кіші топ '!CD23+'[1]кіші топ '!CG23+'[1]кіші топ '!CJ23+'[1]кіші топ '!CM23+'[1]кіші топ '!CP23+'[1]кіші топ '!CS23+'[1]кіші топ '!CV23+'[1]кіші топ '!CY23+'[1]кіші топ '!DB23+'[1]кіші топ '!DE23)</f>
        <v>19</v>
      </c>
      <c r="T14" s="38">
        <f>('[1]кіші топ '!BA23+'[1]кіші топ '!BD23+'[1]кіші топ '!BG23+'[1]кіші топ '!BJ23+'[1]кіші топ '!BM23+'[1]кіші топ '!BP23+'[1]кіші топ '!BS23+'[1]кіші топ '!BV23+'[1]кіші топ '!BY23+'[1]кіші топ '!CB23+'[1]кіші топ '!CE23+'[1]кіші топ '!CH23+'[1]кіші топ '!CK23+'[1]кіші топ '!CN23+'[1]кіші топ '!CQ23+'[1]кіші топ '!CT23+'[1]кіші топ '!CW23+'[1]кіші топ '!CZ23+'[1]кіші топ '!DC23+'[1]кіші топ '!DF23)</f>
        <v>0</v>
      </c>
      <c r="U14" s="39">
        <f t="shared" si="8"/>
        <v>2.0499999999999998</v>
      </c>
      <c r="V14" s="40" t="str">
        <f t="shared" si="3"/>
        <v>IІ</v>
      </c>
      <c r="W14" s="38">
        <f>('[1]кіші топ '!DG23+'[1]кіші топ '!DJ23+'[1]кіші топ '!DM23+'[1]кіші топ '!DP23)</f>
        <v>4</v>
      </c>
      <c r="X14" s="38">
        <f>('[1]кіші топ '!DH23+'[1]кіші топ '!DK23+'[1]кіші топ '!DN23+'[1]кіші топ '!DQ23)</f>
        <v>0</v>
      </c>
      <c r="Y14" s="38">
        <f>('[1]кіші топ '!DI23+'[1]кіші топ '!DL23+'[1]кіші топ '!DO23+'[1]кіші топ '!DR23)</f>
        <v>0</v>
      </c>
      <c r="Z14" s="39">
        <f t="shared" si="9"/>
        <v>3</v>
      </c>
      <c r="AA14" s="40" t="str">
        <f t="shared" si="4"/>
        <v>IIІ</v>
      </c>
    </row>
    <row r="15" spans="1:27" x14ac:dyDescent="0.3">
      <c r="A15" s="10">
        <v>10</v>
      </c>
      <c r="B15" s="37" t="str">
        <f>'Балапан ортаңғы топ'!B18</f>
        <v>Жоламан Али Рахимжанұлы</v>
      </c>
      <c r="C15" s="38">
        <f>('Балапан ортаңғы топ'!C18+'Балапан ортаңғы топ'!F18+'Балапан ортаңғы топ'!I18+'Балапан ортаңғы топ'!L18+'Балапан ортаңғы топ'!O18)</f>
        <v>5</v>
      </c>
      <c r="D15" s="38">
        <f>('Балапан ортаңғы топ'!D18+'Балапан ортаңғы топ'!G18+'Балапан ортаңғы топ'!J18+'Балапан ортаңғы топ'!M18+'Балапан ортаңғы топ'!P18)</f>
        <v>0</v>
      </c>
      <c r="E15" s="38">
        <f>('Балапан ортаңғы топ'!E18+'Балапан ортаңғы топ'!H18+'Балапан ортаңғы топ'!K18+'Балапан ортаңғы топ'!N18+'Балапан ортаңғы топ'!Q18)</f>
        <v>0</v>
      </c>
      <c r="F15" s="39">
        <f t="shared" si="0"/>
        <v>3</v>
      </c>
      <c r="G15" s="40" t="str">
        <f t="shared" si="1"/>
        <v>IIІ</v>
      </c>
      <c r="H15" s="38">
        <f>('Балапан ортаңғы топ'!R18+'Балапан ортаңғы топ'!U18+'Балапан ортаңғы топ'!X18+'Балапан ортаңғы топ'!AA18+'Балапан ортаңғы топ'!AD18+'Балапан ортаңғы топ'!AG18+'Балапан ортаңғы топ'!AJ18+'Балапан ортаңғы топ'!AM18+'Балапан ортаңғы топ'!AP18+'Балапан ортаңғы топ'!AS18+'Балапан ортаңғы топ'!AV18+'Балапан ортаңғы топ'!AY18+'Балапан ортаңғы топ'!BB18+'Балапан ортаңғы топ'!BE18+'Балапан ортаңғы топ'!BH18)</f>
        <v>15</v>
      </c>
      <c r="I15" s="38">
        <f>('Балапан ортаңғы топ'!S18+'Балапан ортаңғы топ'!V18+'Балапан ортаңғы топ'!Y18+'Балапан ортаңғы топ'!AB18+'Балапан ортаңғы топ'!AE18+'Балапан ортаңғы топ'!AH18+'Балапан ортаңғы топ'!AK18+'Балапан ортаңғы топ'!AN18+'Балапан ортаңғы топ'!AQ18+'Балапан ортаңғы топ'!AT18+'Балапан ортаңғы топ'!AW18+'Балапан ортаңғы топ'!AZ18+'Балапан ортаңғы топ'!BC18+'Балапан ортаңғы топ'!BF18+'Балапан ортаңғы топ'!BI18)</f>
        <v>0</v>
      </c>
      <c r="J15" s="38"/>
      <c r="K15" s="39">
        <f t="shared" si="5"/>
        <v>3</v>
      </c>
      <c r="L15" s="40" t="str">
        <f t="shared" si="2"/>
        <v>IIІ</v>
      </c>
      <c r="M15" s="38">
        <f>('[1]кіші топ '!AM24+'[1]кіші топ '!AP24+'[1]кіші топ '!AS24+'[1]кіші топ '!AV24)</f>
        <v>0</v>
      </c>
      <c r="N15" s="38">
        <f>('[1]кіші топ '!AN24+'[1]кіші топ '!AQ24+'[1]кіші топ '!AT24+'[1]кіші топ '!AW24)</f>
        <v>4</v>
      </c>
      <c r="O15" s="38">
        <f>('[1]кіші топ '!AO24+'[1]кіші топ '!AR24+'[1]кіші топ '!AU24+'[1]кіші топ '!AX24)</f>
        <v>0</v>
      </c>
      <c r="P15" s="39">
        <f t="shared" si="6"/>
        <v>2</v>
      </c>
      <c r="Q15" s="40" t="str">
        <f t="shared" si="7"/>
        <v>IІ</v>
      </c>
      <c r="R15" s="38">
        <f>('[1]кіші топ '!AY24+'[1]кіші топ '!BB24+'[1]кіші топ '!BE24+'[1]кіші топ '!BH24+'[1]кіші топ '!BK24+'[1]кіші топ '!BN24+'[1]кіші топ '!BQ24+'[1]кіші топ '!BT24+'[1]кіші топ '!BW24+'[1]кіші топ '!BZ24+'[1]кіші топ '!CC24+'[1]кіші топ '!CF24+'[1]кіші топ '!CI24+'[1]кіші топ '!CL24+'[1]кіші топ '!CO24+'[1]кіші топ '!CR24+'[1]кіші топ '!CU24+'[1]кіші топ '!CX24+'[1]кіші топ '!DA24+'[1]кіші топ '!DD24)</f>
        <v>11</v>
      </c>
      <c r="S15" s="38">
        <f>('[1]кіші топ '!AZ24+'[1]кіші топ '!BC24+'[1]кіші топ '!BF24+'[1]кіші топ '!BI24+'[1]кіші топ '!BL24+'[1]кіші топ '!BO24+'[1]кіші топ '!BR24+'[1]кіші топ '!BU24+'[1]кіші топ '!BX24+'[1]кіші топ '!CA24+'[1]кіші топ '!CD24+'[1]кіші топ '!CG24+'[1]кіші топ '!CJ24+'[1]кіші топ '!CM24+'[1]кіші топ '!CP24+'[1]кіші топ '!CS24+'[1]кіші топ '!CV24+'[1]кіші топ '!CY24+'[1]кіші топ '!DB24+'[1]кіші топ '!DE24)</f>
        <v>9</v>
      </c>
      <c r="T15" s="38">
        <f>('[1]кіші топ '!BA24+'[1]кіші топ '!BD24+'[1]кіші топ '!BG24+'[1]кіші топ '!BJ24+'[1]кіші топ '!BM24+'[1]кіші топ '!BP24+'[1]кіші топ '!BS24+'[1]кіші топ '!BV24+'[1]кіші топ '!BY24+'[1]кіші топ '!CB24+'[1]кіші топ '!CE24+'[1]кіші топ '!CH24+'[1]кіші топ '!CK24+'[1]кіші топ '!CN24+'[1]кіші топ '!CQ24+'[1]кіші топ '!CT24+'[1]кіші топ '!CW24+'[1]кіші топ '!CZ24+'[1]кіші топ '!DC24+'[1]кіші топ '!DF24)</f>
        <v>0</v>
      </c>
      <c r="U15" s="39">
        <f t="shared" si="8"/>
        <v>2.5499999999999998</v>
      </c>
      <c r="V15" s="40" t="str">
        <f t="shared" si="3"/>
        <v>IIІ</v>
      </c>
      <c r="W15" s="38">
        <f>('[1]кіші топ '!DG24+'[1]кіші топ '!DJ24+'[1]кіші топ '!DM24+'[1]кіші топ '!DP24)</f>
        <v>0</v>
      </c>
      <c r="X15" s="38">
        <f>('[1]кіші топ '!DH24+'[1]кіші топ '!DK24+'[1]кіші топ '!DN24+'[1]кіші топ '!DQ24)</f>
        <v>4</v>
      </c>
      <c r="Y15" s="38">
        <f>('[1]кіші топ '!DI24+'[1]кіші топ '!DL24+'[1]кіші топ '!DO24+'[1]кіші топ '!DR24)</f>
        <v>0</v>
      </c>
      <c r="Z15" s="39">
        <f t="shared" si="9"/>
        <v>2</v>
      </c>
      <c r="AA15" s="40" t="str">
        <f t="shared" si="4"/>
        <v>IІ</v>
      </c>
    </row>
    <row r="16" spans="1:27" x14ac:dyDescent="0.3">
      <c r="A16" s="10">
        <v>11</v>
      </c>
      <c r="B16" s="37" t="str">
        <f>'Балапан ортаңғы топ'!B19</f>
        <v>Жолдыбай Адина Азаматқызы</v>
      </c>
      <c r="C16" s="38">
        <f>('Балапан ортаңғы топ'!C19+'Балапан ортаңғы топ'!F19+'Балапан ортаңғы топ'!I19+'Балапан ортаңғы топ'!L19+'Балапан ортаңғы топ'!O19)</f>
        <v>0</v>
      </c>
      <c r="D16" s="38">
        <f>('Балапан ортаңғы топ'!D19+'Балапан ортаңғы топ'!G19+'Балапан ортаңғы топ'!J19+'Балапан ортаңғы топ'!M19+'Балапан ортаңғы топ'!P19)</f>
        <v>5</v>
      </c>
      <c r="E16" s="38">
        <f>('Балапан ортаңғы топ'!E19+'Балапан ортаңғы топ'!H19+'Балапан ортаңғы топ'!K19+'Балапан ортаңғы топ'!N19+'Балапан ортаңғы топ'!Q19)</f>
        <v>0</v>
      </c>
      <c r="F16" s="39">
        <f t="shared" si="0"/>
        <v>2</v>
      </c>
      <c r="G16" s="40" t="str">
        <f t="shared" si="1"/>
        <v>IІ</v>
      </c>
      <c r="H16" s="38">
        <f>('Балапан ортаңғы топ'!R19+'Балапан ортаңғы топ'!U19+'Балапан ортаңғы топ'!X19+'Балапан ортаңғы топ'!AA19+'Балапан ортаңғы топ'!AD19+'Балапан ортаңғы топ'!AG19+'Балапан ортаңғы топ'!AJ19+'Балапан ортаңғы топ'!AM19+'Балапан ортаңғы топ'!AP19+'Балапан ортаңғы топ'!AS19+'Балапан ортаңғы топ'!AV19+'Балапан ортаңғы топ'!AY19+'Балапан ортаңғы топ'!BB19+'Балапан ортаңғы топ'!BE19+'Балапан ортаңғы топ'!BH19)</f>
        <v>0</v>
      </c>
      <c r="I16" s="38">
        <f>('Балапан ортаңғы топ'!S19+'Балапан ортаңғы топ'!V19+'Балапан ортаңғы топ'!Y19+'Балапан ортаңғы топ'!AB19+'Балапан ортаңғы топ'!AE19+'Балапан ортаңғы топ'!AH19+'Балапан ортаңғы топ'!AK19+'Балапан ортаңғы топ'!AN19+'Балапан ортаңғы топ'!AQ19+'Балапан ортаңғы топ'!AT19+'Балапан ортаңғы топ'!AW19+'Балапан ортаңғы топ'!AZ19+'Балапан ортаңғы топ'!BC19+'Балапан ортаңғы топ'!BF19+'Балапан ортаңғы топ'!BI19)</f>
        <v>15</v>
      </c>
      <c r="J16" s="38"/>
      <c r="K16" s="39">
        <f t="shared" si="5"/>
        <v>2</v>
      </c>
      <c r="L16" s="40" t="str">
        <f t="shared" si="2"/>
        <v>IІ</v>
      </c>
      <c r="M16" s="38">
        <f>('[1]кіші топ '!AM25+'[1]кіші топ '!AP25+'[1]кіші топ '!AS25+'[1]кіші топ '!AV25)</f>
        <v>2</v>
      </c>
      <c r="N16" s="38">
        <f>('[1]кіші топ '!AN25+'[1]кіші топ '!AQ25+'[1]кіші топ '!AT25+'[1]кіші топ '!AW25)</f>
        <v>2</v>
      </c>
      <c r="O16" s="38">
        <f>('[1]кіші топ '!AO25+'[1]кіші топ '!AR25+'[1]кіші топ '!AU25+'[1]кіші топ '!AX25)</f>
        <v>0</v>
      </c>
      <c r="P16" s="39">
        <f t="shared" si="6"/>
        <v>2.5</v>
      </c>
      <c r="Q16" s="40" t="str">
        <f t="shared" si="7"/>
        <v>IIІ</v>
      </c>
      <c r="R16" s="38">
        <f>('[1]кіші топ '!AY25+'[1]кіші топ '!BB25+'[1]кіші топ '!BE25+'[1]кіші топ '!BH25+'[1]кіші топ '!BK25+'[1]кіші топ '!BN25+'[1]кіші топ '!BQ25+'[1]кіші топ '!BT25+'[1]кіші топ '!BW25+'[1]кіші топ '!BZ25+'[1]кіші топ '!CC25+'[1]кіші топ '!CF25+'[1]кіші топ '!CI25+'[1]кіші топ '!CL25+'[1]кіші топ '!CO25+'[1]кіші топ '!CR25+'[1]кіші топ '!CU25+'[1]кіші топ '!CX25+'[1]кіші топ '!DA25+'[1]кіші топ '!DD25)</f>
        <v>1</v>
      </c>
      <c r="S16" s="38">
        <f>('[1]кіші топ '!AZ25+'[1]кіші топ '!BC25+'[1]кіші топ '!BF25+'[1]кіші топ '!BI25+'[1]кіші топ '!BL25+'[1]кіші топ '!BO25+'[1]кіші топ '!BR25+'[1]кіші топ '!BU25+'[1]кіші топ '!BX25+'[1]кіші топ '!CA25+'[1]кіші топ '!CD25+'[1]кіші топ '!CG25+'[1]кіші топ '!CJ25+'[1]кіші топ '!CM25+'[1]кіші топ '!CP25+'[1]кіші топ '!CS25+'[1]кіші топ '!CV25+'[1]кіші топ '!CY25+'[1]кіші топ '!DB25+'[1]кіші топ '!DE25)</f>
        <v>19</v>
      </c>
      <c r="T16" s="38">
        <f>('[1]кіші топ '!BA25+'[1]кіші топ '!BD25+'[1]кіші топ '!BG25+'[1]кіші топ '!BJ25+'[1]кіші топ '!BM25+'[1]кіші топ '!BP25+'[1]кіші топ '!BS25+'[1]кіші топ '!BV25+'[1]кіші топ '!BY25+'[1]кіші топ '!CB25+'[1]кіші топ '!CE25+'[1]кіші топ '!CH25+'[1]кіші топ '!CK25+'[1]кіші топ '!CN25+'[1]кіші топ '!CQ25+'[1]кіші топ '!CT25+'[1]кіші топ '!CW25+'[1]кіші топ '!CZ25+'[1]кіші топ '!DC25+'[1]кіші топ '!DF25)</f>
        <v>0</v>
      </c>
      <c r="U16" s="39">
        <f t="shared" si="8"/>
        <v>2.0499999999999998</v>
      </c>
      <c r="V16" s="40" t="str">
        <f t="shared" si="3"/>
        <v>IІ</v>
      </c>
      <c r="W16" s="38">
        <f>('[1]кіші топ '!DG25+'[1]кіші топ '!DJ25+'[1]кіші топ '!DM25+'[1]кіші топ '!DP25)</f>
        <v>4</v>
      </c>
      <c r="X16" s="38">
        <f>('[1]кіші топ '!DH25+'[1]кіші топ '!DK25+'[1]кіші топ '!DN25+'[1]кіші топ '!DQ25)</f>
        <v>0</v>
      </c>
      <c r="Y16" s="38">
        <f>('[1]кіші топ '!DI25+'[1]кіші топ '!DL25+'[1]кіші топ '!DO25+'[1]кіші топ '!DR25)</f>
        <v>0</v>
      </c>
      <c r="Z16" s="39">
        <f t="shared" si="9"/>
        <v>3</v>
      </c>
      <c r="AA16" s="40" t="str">
        <f t="shared" si="4"/>
        <v>IIІ</v>
      </c>
    </row>
    <row r="17" spans="1:27" x14ac:dyDescent="0.3">
      <c r="A17" s="10">
        <v>12</v>
      </c>
      <c r="B17" s="37" t="str">
        <f>'Балапан ортаңғы топ'!B20</f>
        <v>Күмісбай Адия Нұрбекқызы</v>
      </c>
      <c r="C17" s="38">
        <f>('Балапан ортаңғы топ'!C20+'Балапан ортаңғы топ'!F20+'Балапан ортаңғы топ'!I20+'Балапан ортаңғы топ'!L20+'Балапан ортаңғы топ'!O20)</f>
        <v>0</v>
      </c>
      <c r="D17" s="38">
        <f>('Балапан ортаңғы топ'!D20+'Балапан ортаңғы топ'!G20+'Балапан ортаңғы топ'!J20+'Балапан ортаңғы топ'!M20+'Балапан ортаңғы топ'!P20)</f>
        <v>0</v>
      </c>
      <c r="E17" s="38">
        <f>('Балапан ортаңғы топ'!E20+'Балапан ортаңғы топ'!H20+'Балапан ортаңғы топ'!K20+'Балапан ортаңғы топ'!N20+'Балапан ортаңғы топ'!Q20)</f>
        <v>5</v>
      </c>
      <c r="F17" s="39">
        <f t="shared" si="0"/>
        <v>1</v>
      </c>
      <c r="G17" s="40" t="str">
        <f t="shared" si="1"/>
        <v>I</v>
      </c>
      <c r="H17" s="38">
        <f>('Балапан ортаңғы топ'!R20+'Балапан ортаңғы топ'!U20+'Балапан ортаңғы топ'!X20+'Балапан ортаңғы топ'!AA20+'Балапан ортаңғы топ'!AD20+'Балапан ортаңғы топ'!AG20+'Балапан ортаңғы топ'!AJ20+'Балапан ортаңғы топ'!AM20+'Балапан ортаңғы топ'!AP20+'Балапан ортаңғы топ'!AS20+'Балапан ортаңғы топ'!AV20+'Балапан ортаңғы топ'!AY20+'Балапан ортаңғы топ'!BB20+'Балапан ортаңғы топ'!BE20+'Балапан ортаңғы топ'!BH20)</f>
        <v>0</v>
      </c>
      <c r="I17" s="38">
        <f>('Балапан ортаңғы топ'!S20+'Балапан ортаңғы топ'!V20+'Балапан ортаңғы топ'!Y20+'Балапан ортаңғы топ'!AB20+'Балапан ортаңғы топ'!AE20+'Балапан ортаңғы топ'!AH20+'Балапан ортаңғы топ'!AK20+'Балапан ортаңғы топ'!AN20+'Балапан ортаңғы топ'!AQ20+'Балапан ортаңғы топ'!AT20+'Балапан ортаңғы топ'!AW20+'Балапан ортаңғы топ'!AZ20+'Балапан ортаңғы топ'!BC20+'Балапан ортаңғы топ'!BF20+'Балапан ортаңғы топ'!BI20)</f>
        <v>0</v>
      </c>
      <c r="J17" s="38"/>
      <c r="K17" s="39">
        <f t="shared" si="5"/>
        <v>0</v>
      </c>
      <c r="L17" s="40" t="str">
        <f t="shared" si="2"/>
        <v xml:space="preserve"> </v>
      </c>
      <c r="M17" s="38">
        <f>('[1]кіші топ '!AM26+'[1]кіші топ '!AP26+'[1]кіші топ '!AS26+'[1]кіші топ '!AV26)</f>
        <v>4</v>
      </c>
      <c r="N17" s="38">
        <f>('[1]кіші топ '!AN26+'[1]кіші топ '!AQ26+'[1]кіші топ '!AT26+'[1]кіші топ '!AW26)</f>
        <v>0</v>
      </c>
      <c r="O17" s="38">
        <f>('[1]кіші топ '!AO26+'[1]кіші топ '!AR26+'[1]кіші топ '!AU26+'[1]кіші топ '!AX26)</f>
        <v>0</v>
      </c>
      <c r="P17" s="39">
        <f t="shared" si="6"/>
        <v>3</v>
      </c>
      <c r="Q17" s="40" t="str">
        <f t="shared" si="7"/>
        <v>IIІ</v>
      </c>
      <c r="R17" s="38">
        <f>('[1]кіші топ '!AY26+'[1]кіші топ '!BB26+'[1]кіші топ '!BE26+'[1]кіші топ '!BH26+'[1]кіші топ '!BK26+'[1]кіші топ '!BN26+'[1]кіші топ '!BQ26+'[1]кіші топ '!BT26+'[1]кіші топ '!BW26+'[1]кіші топ '!BZ26+'[1]кіші топ '!CC26+'[1]кіші топ '!CF26+'[1]кіші топ '!CI26+'[1]кіші топ '!CL26+'[1]кіші топ '!CO26+'[1]кіші топ '!CR26+'[1]кіші топ '!CU26+'[1]кіші топ '!CX26+'[1]кіші топ '!DA26+'[1]кіші топ '!DD26)</f>
        <v>9</v>
      </c>
      <c r="S17" s="38">
        <f>('[1]кіші топ '!AZ26+'[1]кіші топ '!BC26+'[1]кіші топ '!BF26+'[1]кіші топ '!BI26+'[1]кіші топ '!BL26+'[1]кіші топ '!BO26+'[1]кіші топ '!BR26+'[1]кіші топ '!BU26+'[1]кіші топ '!BX26+'[1]кіші топ '!CA26+'[1]кіші топ '!CD26+'[1]кіші топ '!CG26+'[1]кіші топ '!CJ26+'[1]кіші топ '!CM26+'[1]кіші топ '!CP26+'[1]кіші топ '!CS26+'[1]кіші топ '!CV26+'[1]кіші топ '!CY26+'[1]кіші топ '!DB26+'[1]кіші топ '!DE26)</f>
        <v>11</v>
      </c>
      <c r="T17" s="38">
        <f>('[1]кіші топ '!BA26+'[1]кіші топ '!BD26+'[1]кіші топ '!BG26+'[1]кіші топ '!BJ26+'[1]кіші топ '!BM26+'[1]кіші топ '!BP26+'[1]кіші топ '!BS26+'[1]кіші топ '!BV26+'[1]кіші топ '!BY26+'[1]кіші топ '!CB26+'[1]кіші топ '!CE26+'[1]кіші топ '!CH26+'[1]кіші топ '!CK26+'[1]кіші топ '!CN26+'[1]кіші топ '!CQ26+'[1]кіші топ '!CT26+'[1]кіші топ '!CW26+'[1]кіші топ '!CZ26+'[1]кіші топ '!DC26+'[1]кіші топ '!DF26)</f>
        <v>0</v>
      </c>
      <c r="U17" s="39">
        <f t="shared" si="8"/>
        <v>2.4500000000000002</v>
      </c>
      <c r="V17" s="40" t="str">
        <f t="shared" si="3"/>
        <v>IІ</v>
      </c>
      <c r="W17" s="38">
        <f>('[1]кіші топ '!DG26+'[1]кіші топ '!DJ26+'[1]кіші топ '!DM26+'[1]кіші топ '!DP26)</f>
        <v>4</v>
      </c>
      <c r="X17" s="38">
        <f>('[1]кіші топ '!DH26+'[1]кіші топ '!DK26+'[1]кіші топ '!DN26+'[1]кіші топ '!DQ26)</f>
        <v>0</v>
      </c>
      <c r="Y17" s="38">
        <f>('[1]кіші топ '!DI26+'[1]кіші топ '!DL26+'[1]кіші топ '!DO26+'[1]кіші топ '!DR26)</f>
        <v>0</v>
      </c>
      <c r="Z17" s="39">
        <f t="shared" si="9"/>
        <v>3</v>
      </c>
      <c r="AA17" s="40" t="str">
        <f t="shared" si="4"/>
        <v>IIІ</v>
      </c>
    </row>
    <row r="18" spans="1:27" x14ac:dyDescent="0.3">
      <c r="A18" s="10">
        <v>13</v>
      </c>
      <c r="B18" s="37" t="str">
        <f>'Балапан ортаңғы топ'!B21</f>
        <v>Қайдар Аңсар Эльдарұлы</v>
      </c>
      <c r="C18" s="38">
        <f>('Балапан ортаңғы топ'!C21+'Балапан ортаңғы топ'!F21+'Балапан ортаңғы топ'!I21+'Балапан ортаңғы топ'!L21+'Балапан ортаңғы топ'!O21)</f>
        <v>0</v>
      </c>
      <c r="D18" s="38">
        <f>('Балапан ортаңғы топ'!D21+'Балапан ортаңғы топ'!G21+'Балапан ортаңғы топ'!J21+'Балапан ортаңғы топ'!M21+'Балапан ортаңғы топ'!P21)</f>
        <v>0</v>
      </c>
      <c r="E18" s="38">
        <f>('Балапан ортаңғы топ'!E21+'Балапан ортаңғы топ'!H21+'Балапан ортаңғы топ'!K21+'Балапан ортаңғы топ'!N21+'Балапан ортаңғы топ'!Q21)</f>
        <v>5</v>
      </c>
      <c r="F18" s="39">
        <f t="shared" si="0"/>
        <v>1</v>
      </c>
      <c r="G18" s="40" t="str">
        <f t="shared" si="1"/>
        <v>I</v>
      </c>
      <c r="H18" s="38">
        <f>('Балапан ортаңғы топ'!R21+'Балапан ортаңғы топ'!U21+'Балапан ортаңғы топ'!X21+'Балапан ортаңғы топ'!AA21+'Балапан ортаңғы топ'!AD21+'Балапан ортаңғы топ'!AG21+'Балапан ортаңғы топ'!AJ21+'Балапан ортаңғы топ'!AM21+'Балапан ортаңғы топ'!AP21+'Балапан ортаңғы топ'!AS21+'Балапан ортаңғы топ'!AV21+'Балапан ортаңғы топ'!AY21+'Балапан ортаңғы топ'!BB21+'Балапан ортаңғы топ'!BE21+'Балапан ортаңғы топ'!BH21)</f>
        <v>0</v>
      </c>
      <c r="I18" s="38">
        <f>('Балапан ортаңғы топ'!S21+'Балапан ортаңғы топ'!V21+'Балапан ортаңғы топ'!Y21+'Балапан ортаңғы топ'!AB21+'Балапан ортаңғы топ'!AE21+'Балапан ортаңғы топ'!AH21+'Балапан ортаңғы топ'!AK21+'Балапан ортаңғы топ'!AN21+'Балапан ортаңғы топ'!AQ21+'Балапан ортаңғы топ'!AT21+'Балапан ортаңғы топ'!AW21+'Балапан ортаңғы топ'!AZ21+'Балапан ортаңғы топ'!BC21+'Балапан ортаңғы топ'!BF21+'Балапан ортаңғы топ'!BI21)</f>
        <v>0</v>
      </c>
      <c r="J18" s="38"/>
      <c r="K18" s="39">
        <f t="shared" si="5"/>
        <v>0</v>
      </c>
      <c r="L18" s="40" t="str">
        <f t="shared" si="2"/>
        <v xml:space="preserve"> </v>
      </c>
      <c r="M18" s="38">
        <f>('[1]кіші топ '!AM27+'[1]кіші топ '!AP27+'[1]кіші топ '!AS27+'[1]кіші топ '!AV27)</f>
        <v>2</v>
      </c>
      <c r="N18" s="38">
        <f>('[1]кіші топ '!AN27+'[1]кіші топ '!AQ27+'[1]кіші топ '!AT27+'[1]кіші топ '!AW27)</f>
        <v>2</v>
      </c>
      <c r="O18" s="38">
        <f>('[1]кіші топ '!AO27+'[1]кіші топ '!AR27+'[1]кіші топ '!AU27+'[1]кіші топ '!AX27)</f>
        <v>0</v>
      </c>
      <c r="P18" s="39">
        <f t="shared" si="6"/>
        <v>2.5</v>
      </c>
      <c r="Q18" s="40" t="str">
        <f t="shared" si="7"/>
        <v>IIІ</v>
      </c>
      <c r="R18" s="38">
        <f>('[1]кіші топ '!AY27+'[1]кіші топ '!BB27+'[1]кіші топ '!BE27+'[1]кіші топ '!BH27+'[1]кіші топ '!BK27+'[1]кіші топ '!BN27+'[1]кіші топ '!BQ27+'[1]кіші топ '!BT27+'[1]кіші топ '!BW27+'[1]кіші топ '!BZ27+'[1]кіші топ '!CC27+'[1]кіші топ '!CF27+'[1]кіші топ '!CI27+'[1]кіші топ '!CL27+'[1]кіші топ '!CO27+'[1]кіші топ '!CR27+'[1]кіші топ '!CU27+'[1]кіші топ '!CX27+'[1]кіші топ '!DA27+'[1]кіші топ '!DD27)</f>
        <v>9</v>
      </c>
      <c r="S18" s="38">
        <f>('[1]кіші топ '!AZ27+'[1]кіші топ '!BC27+'[1]кіші топ '!BF27+'[1]кіші топ '!BI27+'[1]кіші топ '!BL27+'[1]кіші топ '!BO27+'[1]кіші топ '!BR27+'[1]кіші топ '!BU27+'[1]кіші топ '!BX27+'[1]кіші топ '!CA27+'[1]кіші топ '!CD27+'[1]кіші топ '!CG27+'[1]кіші топ '!CJ27+'[1]кіші топ '!CM27+'[1]кіші топ '!CP27+'[1]кіші топ '!CS27+'[1]кіші топ '!CV27+'[1]кіші топ '!CY27+'[1]кіші топ '!DB27+'[1]кіші топ '!DE27)</f>
        <v>11</v>
      </c>
      <c r="T18" s="38">
        <f>('[1]кіші топ '!BA27+'[1]кіші топ '!BD27+'[1]кіші топ '!BG27+'[1]кіші топ '!BJ27+'[1]кіші топ '!BM27+'[1]кіші топ '!BP27+'[1]кіші топ '!BS27+'[1]кіші топ '!BV27+'[1]кіші топ '!BY27+'[1]кіші топ '!CB27+'[1]кіші топ '!CE27+'[1]кіші топ '!CH27+'[1]кіші топ '!CK27+'[1]кіші топ '!CN27+'[1]кіші топ '!CQ27+'[1]кіші топ '!CT27+'[1]кіші топ '!CW27+'[1]кіші топ '!CZ27+'[1]кіші топ '!DC27+'[1]кіші топ '!DF27)</f>
        <v>0</v>
      </c>
      <c r="U18" s="39">
        <f t="shared" si="8"/>
        <v>2.4500000000000002</v>
      </c>
      <c r="V18" s="40" t="str">
        <f t="shared" si="3"/>
        <v>IІ</v>
      </c>
      <c r="W18" s="38">
        <f>('[1]кіші топ '!DG27+'[1]кіші топ '!DJ27+'[1]кіші топ '!DM27+'[1]кіші топ '!DP27)</f>
        <v>4</v>
      </c>
      <c r="X18" s="38">
        <f>('[1]кіші топ '!DH27+'[1]кіші топ '!DK27+'[1]кіші топ '!DN27+'[1]кіші топ '!DQ27)</f>
        <v>0</v>
      </c>
      <c r="Y18" s="38">
        <f>('[1]кіші топ '!DI27+'[1]кіші топ '!DL27+'[1]кіші топ '!DO27+'[1]кіші топ '!DR27)</f>
        <v>0</v>
      </c>
      <c r="Z18" s="39">
        <f t="shared" si="9"/>
        <v>3</v>
      </c>
      <c r="AA18" s="40" t="str">
        <f t="shared" si="4"/>
        <v>IIІ</v>
      </c>
    </row>
    <row r="19" spans="1:27" x14ac:dyDescent="0.3">
      <c r="A19" s="10">
        <v>14</v>
      </c>
      <c r="B19" s="37" t="str">
        <f>'Балапан ортаңғы топ'!B22</f>
        <v>Нұрлыбек Асылым Тамирланқызы</v>
      </c>
      <c r="C19" s="38">
        <f>('Балапан ортаңғы топ'!C22+'Балапан ортаңғы топ'!F22+'Балапан ортаңғы топ'!I22+'Балапан ортаңғы топ'!L22+'Балапан ортаңғы топ'!O22)</f>
        <v>0</v>
      </c>
      <c r="D19" s="38">
        <f>('Балапан ортаңғы топ'!D22+'Балапан ортаңғы топ'!G22+'Балапан ортаңғы топ'!J22+'Балапан ортаңғы топ'!M22+'Балапан ортаңғы топ'!P22)</f>
        <v>5</v>
      </c>
      <c r="E19" s="38">
        <f>('Балапан ортаңғы топ'!E22+'Балапан ортаңғы топ'!H22+'Балапан ортаңғы топ'!K22+'Балапан ортаңғы топ'!N22+'Балапан ортаңғы топ'!Q22)</f>
        <v>0</v>
      </c>
      <c r="F19" s="39">
        <f t="shared" si="0"/>
        <v>2</v>
      </c>
      <c r="G19" s="40" t="str">
        <f t="shared" si="1"/>
        <v>IІ</v>
      </c>
      <c r="H19" s="38">
        <f>('Балапан ортаңғы топ'!R22+'Балапан ортаңғы топ'!U22+'Балапан ортаңғы топ'!X22+'Балапан ортаңғы топ'!AA22+'Балапан ортаңғы топ'!AD22+'Балапан ортаңғы топ'!AG22+'Балапан ортаңғы топ'!AJ22+'Балапан ортаңғы топ'!AM22+'Балапан ортаңғы топ'!AP22+'Балапан ортаңғы топ'!AS22+'Балапан ортаңғы топ'!AV22+'Балапан ортаңғы топ'!AY22+'Балапан ортаңғы топ'!BB22+'Балапан ортаңғы топ'!BE22+'Балапан ортаңғы топ'!BH22)</f>
        <v>0</v>
      </c>
      <c r="I19" s="38">
        <f>('Балапан ортаңғы топ'!S22+'Балапан ортаңғы топ'!V22+'Балапан ортаңғы топ'!Y22+'Балапан ортаңғы топ'!AB22+'Балапан ортаңғы топ'!AE22+'Балапан ортаңғы топ'!AH22+'Балапан ортаңғы топ'!AK22+'Балапан ортаңғы топ'!AN22+'Балапан ортаңғы топ'!AQ22+'Балапан ортаңғы топ'!AT22+'Балапан ортаңғы топ'!AW22+'Балапан ортаңғы топ'!AZ22+'Балапан ортаңғы топ'!BC22+'Балапан ортаңғы топ'!BF22+'Балапан ортаңғы топ'!BI22)</f>
        <v>15</v>
      </c>
      <c r="J19" s="38"/>
      <c r="K19" s="39">
        <f t="shared" si="5"/>
        <v>2</v>
      </c>
      <c r="L19" s="40" t="str">
        <f t="shared" si="2"/>
        <v>IІ</v>
      </c>
      <c r="M19" s="38">
        <f>('[1]кіші топ '!AM28+'[1]кіші топ '!AP28+'[1]кіші топ '!AS28+'[1]кіші топ '!AV28)</f>
        <v>4</v>
      </c>
      <c r="N19" s="38">
        <f>('[1]кіші топ '!AN28+'[1]кіші топ '!AQ28+'[1]кіші топ '!AT28+'[1]кіші топ '!AW28)</f>
        <v>0</v>
      </c>
      <c r="O19" s="38">
        <f>('[1]кіші топ '!AO28+'[1]кіші топ '!AR28+'[1]кіші топ '!AU28+'[1]кіші топ '!AX28)</f>
        <v>0</v>
      </c>
      <c r="P19" s="39">
        <f t="shared" si="6"/>
        <v>3</v>
      </c>
      <c r="Q19" s="40" t="str">
        <f t="shared" si="7"/>
        <v>IIІ</v>
      </c>
      <c r="R19" s="38">
        <f>('[1]кіші топ '!AY28+'[1]кіші топ '!BB28+'[1]кіші топ '!BE28+'[1]кіші топ '!BH28+'[1]кіші топ '!BK28+'[1]кіші топ '!BN28+'[1]кіші топ '!BQ28+'[1]кіші топ '!BT28+'[1]кіші топ '!BW28+'[1]кіші топ '!BZ28+'[1]кіші топ '!CC28+'[1]кіші топ '!CF28+'[1]кіші топ '!CI28+'[1]кіші топ '!CL28+'[1]кіші топ '!CO28+'[1]кіші топ '!CR28+'[1]кіші топ '!CU28+'[1]кіші топ '!CX28+'[1]кіші топ '!DA28+'[1]кіші топ '!DD28)</f>
        <v>19</v>
      </c>
      <c r="S19" s="38">
        <f>('[1]кіші топ '!AZ28+'[1]кіші топ '!BC28+'[1]кіші топ '!BF28+'[1]кіші топ '!BI28+'[1]кіші топ '!BL28+'[1]кіші топ '!BO28+'[1]кіші топ '!BR28+'[1]кіші топ '!BU28+'[1]кіші топ '!BX28+'[1]кіші топ '!CA28+'[1]кіші топ '!CD28+'[1]кіші топ '!CG28+'[1]кіші топ '!CJ28+'[1]кіші топ '!CM28+'[1]кіші топ '!CP28+'[1]кіші топ '!CS28+'[1]кіші топ '!CV28+'[1]кіші топ '!CY28+'[1]кіші топ '!DB28+'[1]кіші топ '!DE28)</f>
        <v>1</v>
      </c>
      <c r="T19" s="38">
        <f>('[1]кіші топ '!BA28+'[1]кіші топ '!BD28+'[1]кіші топ '!BG28+'[1]кіші топ '!BJ28+'[1]кіші топ '!BM28+'[1]кіші топ '!BP28+'[1]кіші топ '!BS28+'[1]кіші топ '!BV28+'[1]кіші топ '!BY28+'[1]кіші топ '!CB28+'[1]кіші топ '!CE28+'[1]кіші топ '!CH28+'[1]кіші топ '!CK28+'[1]кіші топ '!CN28+'[1]кіші топ '!CQ28+'[1]кіші топ '!CT28+'[1]кіші топ '!CW28+'[1]кіші топ '!CZ28+'[1]кіші топ '!DC28+'[1]кіші топ '!DF28)</f>
        <v>0</v>
      </c>
      <c r="U19" s="39">
        <f t="shared" si="8"/>
        <v>2.95</v>
      </c>
      <c r="V19" s="40" t="str">
        <f t="shared" si="3"/>
        <v>IIІ</v>
      </c>
      <c r="W19" s="38">
        <f>('[1]кіші топ '!DG28+'[1]кіші топ '!DJ28+'[1]кіші топ '!DM28+'[1]кіші топ '!DP28)</f>
        <v>4</v>
      </c>
      <c r="X19" s="38">
        <f>('[1]кіші топ '!DH28+'[1]кіші топ '!DK28+'[1]кіші топ '!DN28+'[1]кіші топ '!DQ28)</f>
        <v>0</v>
      </c>
      <c r="Y19" s="38">
        <f>('[1]кіші топ '!DI28+'[1]кіші топ '!DL28+'[1]кіші топ '!DO28+'[1]кіші топ '!DR28)</f>
        <v>0</v>
      </c>
      <c r="Z19" s="39">
        <f t="shared" si="9"/>
        <v>3</v>
      </c>
      <c r="AA19" s="40" t="str">
        <f t="shared" si="4"/>
        <v>IIІ</v>
      </c>
    </row>
    <row r="20" spans="1:27" x14ac:dyDescent="0.3">
      <c r="A20" s="10">
        <v>15</v>
      </c>
      <c r="B20" s="37" t="str">
        <f>'Балапан ортаңғы топ'!B23</f>
        <v>Омирбай Кайсар Габитулы</v>
      </c>
      <c r="C20" s="38">
        <f>('Балапан ортаңғы топ'!C23+'Балапан ортаңғы топ'!F23+'Балапан ортаңғы топ'!I23+'Балапан ортаңғы топ'!L23+'Балапан ортаңғы топ'!O23)</f>
        <v>0</v>
      </c>
      <c r="D20" s="38">
        <f>('Балапан ортаңғы топ'!D23+'Балапан ортаңғы топ'!G23+'Балапан ортаңғы топ'!J23+'Балапан ортаңғы топ'!M23+'Балапан ортаңғы топ'!P23)</f>
        <v>0</v>
      </c>
      <c r="E20" s="38">
        <f>('Балапан ортаңғы топ'!E23+'Балапан ортаңғы топ'!H23+'Балапан ортаңғы топ'!K23+'Балапан ортаңғы топ'!N23+'Балапан ортаңғы топ'!Q23)</f>
        <v>5</v>
      </c>
      <c r="F20" s="39">
        <f t="shared" si="0"/>
        <v>1</v>
      </c>
      <c r="G20" s="40" t="str">
        <f t="shared" si="1"/>
        <v>I</v>
      </c>
      <c r="H20" s="38">
        <f>('Балапан ортаңғы топ'!R23+'Балапан ортаңғы топ'!U23+'Балапан ортаңғы топ'!X23+'Балапан ортаңғы топ'!AA23+'Балапан ортаңғы топ'!AD23+'Балапан ортаңғы топ'!AG23+'Балапан ортаңғы топ'!AJ23+'Балапан ортаңғы топ'!AM23+'Балапан ортаңғы топ'!AP23+'Балапан ортаңғы топ'!AS23+'Балапан ортаңғы топ'!AV23+'Балапан ортаңғы топ'!AY23+'Балапан ортаңғы топ'!BB23+'Балапан ортаңғы топ'!BE23+'Балапан ортаңғы топ'!BH23)</f>
        <v>0</v>
      </c>
      <c r="I20" s="38">
        <f>('Балапан ортаңғы топ'!S23+'Балапан ортаңғы топ'!V23+'Балапан ортаңғы топ'!Y23+'Балапан ортаңғы топ'!AB23+'Балапан ортаңғы топ'!AE23+'Балапан ортаңғы топ'!AH23+'Балапан ортаңғы топ'!AK23+'Балапан ортаңғы топ'!AN23+'Балапан ортаңғы топ'!AQ23+'Балапан ортаңғы топ'!AT23+'Балапан ортаңғы топ'!AW23+'Балапан ортаңғы топ'!AZ23+'Балапан ортаңғы топ'!BC23+'Балапан ортаңғы топ'!BF23+'Балапан ортаңғы топ'!BI23)</f>
        <v>0</v>
      </c>
      <c r="J20" s="38"/>
      <c r="K20" s="39">
        <f t="shared" si="5"/>
        <v>0</v>
      </c>
      <c r="L20" s="40" t="str">
        <f t="shared" si="2"/>
        <v xml:space="preserve"> </v>
      </c>
      <c r="M20" s="38">
        <f>('[1]кіші топ '!AM29+'[1]кіші топ '!AP29+'[1]кіші топ '!AS29+'[1]кіші топ '!AV29)</f>
        <v>4</v>
      </c>
      <c r="N20" s="38">
        <f>('[1]кіші топ '!AN29+'[1]кіші топ '!AQ29+'[1]кіші топ '!AT29+'[1]кіші топ '!AW29)</f>
        <v>0</v>
      </c>
      <c r="O20" s="38">
        <f>('[1]кіші топ '!AO29+'[1]кіші топ '!AR29+'[1]кіші топ '!AU29+'[1]кіші топ '!AX29)</f>
        <v>0</v>
      </c>
      <c r="P20" s="39">
        <f t="shared" si="6"/>
        <v>3</v>
      </c>
      <c r="Q20" s="40" t="str">
        <f t="shared" si="7"/>
        <v>IIІ</v>
      </c>
      <c r="R20" s="38">
        <f>('[1]кіші топ '!AY29+'[1]кіші топ '!BB29+'[1]кіші топ '!BE29+'[1]кіші топ '!BH29+'[1]кіші топ '!BK29+'[1]кіші топ '!BN29+'[1]кіші топ '!BQ29+'[1]кіші топ '!BT29+'[1]кіші топ '!BW29+'[1]кіші топ '!BZ29+'[1]кіші топ '!CC29+'[1]кіші топ '!CF29+'[1]кіші топ '!CI29+'[1]кіші топ '!CL29+'[1]кіші топ '!CO29+'[1]кіші топ '!CR29+'[1]кіші топ '!CU29+'[1]кіші топ '!CX29+'[1]кіші топ '!DA29+'[1]кіші топ '!DD29)</f>
        <v>20</v>
      </c>
      <c r="S20" s="38">
        <f>('[1]кіші топ '!AZ29+'[1]кіші топ '!BC29+'[1]кіші топ '!BF29+'[1]кіші топ '!BI29+'[1]кіші топ '!BL29+'[1]кіші топ '!BO29+'[1]кіші топ '!BR29+'[1]кіші топ '!BU29+'[1]кіші топ '!BX29+'[1]кіші топ '!CA29+'[1]кіші топ '!CD29+'[1]кіші топ '!CG29+'[1]кіші топ '!CJ29+'[1]кіші топ '!CM29+'[1]кіші топ '!CP29+'[1]кіші топ '!CS29+'[1]кіші топ '!CV29+'[1]кіші топ '!CY29+'[1]кіші топ '!DB29+'[1]кіші топ '!DE29)</f>
        <v>0</v>
      </c>
      <c r="T20" s="38">
        <f>('[1]кіші топ '!BA29+'[1]кіші топ '!BD29+'[1]кіші топ '!BG29+'[1]кіші топ '!BJ29+'[1]кіші топ '!BM29+'[1]кіші топ '!BP29+'[1]кіші топ '!BS29+'[1]кіші топ '!BV29+'[1]кіші топ '!BY29+'[1]кіші топ '!CB29+'[1]кіші топ '!CE29+'[1]кіші топ '!CH29+'[1]кіші топ '!CK29+'[1]кіші топ '!CN29+'[1]кіші топ '!CQ29+'[1]кіші топ '!CT29+'[1]кіші топ '!CW29+'[1]кіші топ '!CZ29+'[1]кіші топ '!DC29+'[1]кіші топ '!DF29)</f>
        <v>0</v>
      </c>
      <c r="U20" s="39">
        <f t="shared" si="8"/>
        <v>3</v>
      </c>
      <c r="V20" s="40" t="str">
        <f t="shared" si="3"/>
        <v>IIІ</v>
      </c>
      <c r="W20" s="38">
        <f>('[1]кіші топ '!DG29+'[1]кіші топ '!DJ29+'[1]кіші топ '!DM29+'[1]кіші топ '!DP29)</f>
        <v>4</v>
      </c>
      <c r="X20" s="38">
        <f>('[1]кіші топ '!DH29+'[1]кіші топ '!DK29+'[1]кіші топ '!DN29+'[1]кіші топ '!DQ29)</f>
        <v>0</v>
      </c>
      <c r="Y20" s="38">
        <f>('[1]кіші топ '!DI29+'[1]кіші топ '!DL29+'[1]кіші топ '!DO29+'[1]кіші топ '!DR29)</f>
        <v>0</v>
      </c>
      <c r="Z20" s="39">
        <f t="shared" si="9"/>
        <v>3</v>
      </c>
      <c r="AA20" s="40" t="str">
        <f t="shared" si="4"/>
        <v>IIІ</v>
      </c>
    </row>
    <row r="21" spans="1:27" x14ac:dyDescent="0.3">
      <c r="A21" s="10">
        <v>16</v>
      </c>
      <c r="B21" s="37" t="str">
        <f>'Балапан ортаңғы топ'!B29</f>
        <v>Серикова Арайлым Альбековна</v>
      </c>
      <c r="C21" s="38">
        <f>('Балапан ортаңғы топ'!C29+'Балапан ортаңғы топ'!F29+'Балапан ортаңғы топ'!I29+'Балапан ортаңғы топ'!L29+'Балапан ортаңғы топ'!O29)</f>
        <v>5</v>
      </c>
      <c r="D21" s="38">
        <f>('Балапан ортаңғы топ'!D29+'Балапан ортаңғы топ'!G29+'Балапан ортаңғы топ'!J29+'Балапан ортаңғы топ'!M29+'Балапан ортаңғы топ'!P29)</f>
        <v>0</v>
      </c>
      <c r="E21" s="38">
        <f>('Балапан ортаңғы топ'!E29+'Балапан ортаңғы топ'!H29+'Балапан ортаңғы топ'!K29+'Балапан ортаңғы топ'!N29+'Балапан ортаңғы топ'!Q29)</f>
        <v>0</v>
      </c>
      <c r="F21" s="39">
        <f t="shared" si="0"/>
        <v>3</v>
      </c>
      <c r="G21" s="40" t="str">
        <f t="shared" si="1"/>
        <v>IIІ</v>
      </c>
      <c r="H21" s="38">
        <f>('Балапан ортаңғы топ'!R29+'Балапан ортаңғы топ'!U29+'Балапан ортаңғы топ'!X29+'Балапан ортаңғы топ'!AA29+'Балапан ортаңғы топ'!AD29+'Балапан ортаңғы топ'!AG29+'Балапан ортаңғы топ'!AJ29+'Балапан ортаңғы топ'!AM29+'Балапан ортаңғы топ'!AP29+'Балапан ортаңғы топ'!AS29+'Балапан ортаңғы топ'!AV29+'Балапан ортаңғы топ'!AY29+'Балапан ортаңғы топ'!BB29+'Балапан ортаңғы топ'!BE29+'Балапан ортаңғы топ'!BH29)</f>
        <v>15</v>
      </c>
      <c r="I21" s="38">
        <f>('Балапан ортаңғы топ'!S29+'Балапан ортаңғы топ'!V29+'Балапан ортаңғы топ'!Y29+'Балапан ортаңғы топ'!AB29+'Балапан ортаңғы топ'!AE29+'Балапан ортаңғы топ'!AH29+'Балапан ортаңғы топ'!AK29+'Балапан ортаңғы топ'!AN29+'Балапан ортаңғы топ'!AQ29+'Балапан ортаңғы топ'!AT29+'Балапан ортаңғы топ'!AW29+'Балапан ортаңғы топ'!AZ29+'Балапан ортаңғы топ'!BC29+'Балапан ортаңғы топ'!BF29+'Балапан ортаңғы топ'!BI29)</f>
        <v>0</v>
      </c>
      <c r="J21" s="38"/>
      <c r="K21" s="39">
        <f t="shared" si="5"/>
        <v>3</v>
      </c>
      <c r="L21" s="40" t="str">
        <f t="shared" si="2"/>
        <v>IIІ</v>
      </c>
      <c r="M21" s="38">
        <f>('[1]кіші топ '!AM30+'[1]кіші топ '!AP30+'[1]кіші топ '!AS30+'[1]кіші топ '!AV30)</f>
        <v>4</v>
      </c>
      <c r="N21" s="38">
        <f>('[1]кіші топ '!AN30+'[1]кіші топ '!AQ30+'[1]кіші топ '!AT30+'[1]кіші топ '!AW30)</f>
        <v>0</v>
      </c>
      <c r="O21" s="38">
        <f>('[1]кіші топ '!AO30+'[1]кіші топ '!AR30+'[1]кіші топ '!AU30+'[1]кіші топ '!AX30)</f>
        <v>0</v>
      </c>
      <c r="P21" s="39">
        <f t="shared" si="6"/>
        <v>3</v>
      </c>
      <c r="Q21" s="40" t="str">
        <f t="shared" si="7"/>
        <v>IIІ</v>
      </c>
      <c r="R21" s="38">
        <f>('[1]кіші топ '!AY30+'[1]кіші топ '!BB30+'[1]кіші топ '!BE30+'[1]кіші топ '!BH30+'[1]кіші топ '!BK30+'[1]кіші топ '!BN30+'[1]кіші топ '!BQ30+'[1]кіші топ '!BT30+'[1]кіші топ '!BW30+'[1]кіші топ '!BZ30+'[1]кіші топ '!CC30+'[1]кіші топ '!CF30+'[1]кіші топ '!CI30+'[1]кіші топ '!CL30+'[1]кіші топ '!CO30+'[1]кіші топ '!CR30+'[1]кіші топ '!CU30+'[1]кіші топ '!CX30+'[1]кіші топ '!DA30+'[1]кіші топ '!DD30)</f>
        <v>20</v>
      </c>
      <c r="S21" s="38">
        <f>('[1]кіші топ '!AZ30+'[1]кіші топ '!BC30+'[1]кіші топ '!BF30+'[1]кіші топ '!BI30+'[1]кіші топ '!BL30+'[1]кіші топ '!BO30+'[1]кіші топ '!BR30+'[1]кіші топ '!BU30+'[1]кіші топ '!BX30+'[1]кіші топ '!CA30+'[1]кіші топ '!CD30+'[1]кіші топ '!CG30+'[1]кіші топ '!CJ30+'[1]кіші топ '!CM30+'[1]кіші топ '!CP30+'[1]кіші топ '!CS30+'[1]кіші топ '!CV30+'[1]кіші топ '!CY30+'[1]кіші топ '!DB30+'[1]кіші топ '!DE30)</f>
        <v>0</v>
      </c>
      <c r="T21" s="38">
        <f>('[1]кіші топ '!BA30+'[1]кіші топ '!BD30+'[1]кіші топ '!BG30+'[1]кіші топ '!BJ30+'[1]кіші топ '!BM30+'[1]кіші топ '!BP30+'[1]кіші топ '!BS30+'[1]кіші топ '!BV30+'[1]кіші топ '!BY30+'[1]кіші топ '!CB30+'[1]кіші топ '!CE30+'[1]кіші топ '!CH30+'[1]кіші топ '!CK30+'[1]кіші топ '!CN30+'[1]кіші топ '!CQ30+'[1]кіші топ '!CT30+'[1]кіші топ '!CW30+'[1]кіші топ '!CZ30+'[1]кіші топ '!DC30+'[1]кіші топ '!DF30)</f>
        <v>0</v>
      </c>
      <c r="U21" s="39">
        <f t="shared" si="8"/>
        <v>3</v>
      </c>
      <c r="V21" s="40" t="str">
        <f t="shared" si="3"/>
        <v>IIІ</v>
      </c>
      <c r="W21" s="38">
        <f>('[1]кіші топ '!DG30+'[1]кіші топ '!DJ30+'[1]кіші топ '!DM30+'[1]кіші топ '!DP30)</f>
        <v>4</v>
      </c>
      <c r="X21" s="38">
        <f>('[1]кіші топ '!DH30+'[1]кіші топ '!DK30+'[1]кіші топ '!DN30+'[1]кіші топ '!DQ30)</f>
        <v>0</v>
      </c>
      <c r="Y21" s="38">
        <f>('[1]кіші топ '!DI30+'[1]кіші топ '!DL30+'[1]кіші топ '!DO30+'[1]кіші топ '!DR30)</f>
        <v>0</v>
      </c>
      <c r="Z21" s="39">
        <f t="shared" si="9"/>
        <v>3</v>
      </c>
      <c r="AA21" s="40" t="str">
        <f t="shared" si="4"/>
        <v>IIІ</v>
      </c>
    </row>
    <row r="22" spans="1:27" x14ac:dyDescent="0.3">
      <c r="A22" s="10">
        <v>17</v>
      </c>
      <c r="B22" s="37" t="str">
        <f>'Балапан ортаңғы топ'!B32</f>
        <v>Талғатов Абдулла Фархалұлы</v>
      </c>
      <c r="C22" s="38">
        <f>('Балапан ортаңғы топ'!C32+'Балапан ортаңғы топ'!F32+'Балапан ортаңғы топ'!I32+'Балапан ортаңғы топ'!L32+'Балапан ортаңғы топ'!O32)</f>
        <v>0</v>
      </c>
      <c r="D22" s="38">
        <f>('Балапан ортаңғы топ'!D32+'Балапан ортаңғы топ'!G32+'Балапан ортаңғы топ'!J32+'Балапан ортаңғы топ'!M32+'Балапан ортаңғы топ'!P32)</f>
        <v>5</v>
      </c>
      <c r="E22" s="38">
        <f>('Балапан ортаңғы топ'!E32+'Балапан ортаңғы топ'!H32+'Балапан ортаңғы топ'!K32+'Балапан ортаңғы топ'!N32+'Балапан ортаңғы топ'!Q32)</f>
        <v>0</v>
      </c>
      <c r="F22" s="39">
        <f t="shared" si="0"/>
        <v>2</v>
      </c>
      <c r="G22" s="40" t="str">
        <f t="shared" si="1"/>
        <v>IІ</v>
      </c>
      <c r="H22" s="38">
        <f>('Балапан ортаңғы топ'!R32+'Балапан ортаңғы топ'!U32+'Балапан ортаңғы топ'!X32+'Балапан ортаңғы топ'!AA32+'Балапан ортаңғы топ'!AD32+'Балапан ортаңғы топ'!AG32+'Балапан ортаңғы топ'!AJ32+'Балапан ортаңғы топ'!AM32+'Балапан ортаңғы топ'!AP32+'Балапан ортаңғы топ'!AS32+'Балапан ортаңғы топ'!AV32+'Балапан ортаңғы топ'!AY32+'Балапан ортаңғы топ'!BB32+'Балапан ортаңғы топ'!BE32+'Балапан ортаңғы топ'!BH32)</f>
        <v>0</v>
      </c>
      <c r="I22" s="38">
        <f>('Балапан ортаңғы топ'!S32+'Балапан ортаңғы топ'!V32+'Балапан ортаңғы топ'!Y32+'Балапан ортаңғы топ'!AB32+'Балапан ортаңғы топ'!AE32+'Балапан ортаңғы топ'!AH32+'Балапан ортаңғы топ'!AK32+'Балапан ортаңғы топ'!AN32+'Балапан ортаңғы топ'!AQ32+'Балапан ортаңғы топ'!AT32+'Балапан ортаңғы топ'!AW32+'Балапан ортаңғы топ'!AZ32+'Балапан ортаңғы топ'!BC32+'Балапан ортаңғы топ'!BF32+'Балапан ортаңғы топ'!BI32)</f>
        <v>15</v>
      </c>
      <c r="J22" s="38"/>
      <c r="K22" s="39">
        <f t="shared" si="5"/>
        <v>2</v>
      </c>
      <c r="L22" s="40" t="str">
        <f t="shared" si="2"/>
        <v>IІ</v>
      </c>
      <c r="M22" s="38">
        <f>('[1]кіші топ '!AM31+'[1]кіші топ '!AP31+'[1]кіші топ '!AS31+'[1]кіші топ '!AV31)</f>
        <v>0</v>
      </c>
      <c r="N22" s="38">
        <f>('[1]кіші топ '!AN31+'[1]кіші топ '!AQ31+'[1]кіші топ '!AT31+'[1]кіші топ '!AW31)</f>
        <v>4</v>
      </c>
      <c r="O22" s="38">
        <f>('[1]кіші топ '!AO31+'[1]кіші топ '!AR31+'[1]кіші топ '!AU31+'[1]кіші топ '!AX31)</f>
        <v>0</v>
      </c>
      <c r="P22" s="39">
        <f t="shared" si="6"/>
        <v>2</v>
      </c>
      <c r="Q22" s="40" t="str">
        <f t="shared" si="7"/>
        <v>IІ</v>
      </c>
      <c r="R22" s="38">
        <f>('[1]кіші топ '!AY31+'[1]кіші топ '!BB31+'[1]кіші топ '!BE31+'[1]кіші топ '!BH31+'[1]кіші топ '!BK31+'[1]кіші топ '!BN31+'[1]кіші топ '!BQ31+'[1]кіші топ '!BT31+'[1]кіші топ '!BW31+'[1]кіші топ '!BZ31+'[1]кіші топ '!CC31+'[1]кіші топ '!CF31+'[1]кіші топ '!CI31+'[1]кіші топ '!CL31+'[1]кіші топ '!CO31+'[1]кіші топ '!CR31+'[1]кіші топ '!CU31+'[1]кіші топ '!CX31+'[1]кіші топ '!DA31+'[1]кіші топ '!DD31)</f>
        <v>1</v>
      </c>
      <c r="S22" s="38">
        <f>('[1]кіші топ '!AZ31+'[1]кіші топ '!BC31+'[1]кіші топ '!BF31+'[1]кіші топ '!BI31+'[1]кіші топ '!BL31+'[1]кіші топ '!BO31+'[1]кіші топ '!BR31+'[1]кіші топ '!BU31+'[1]кіші топ '!BX31+'[1]кіші топ '!CA31+'[1]кіші топ '!CD31+'[1]кіші топ '!CG31+'[1]кіші топ '!CJ31+'[1]кіші топ '!CM31+'[1]кіші топ '!CP31+'[1]кіші топ '!CS31+'[1]кіші топ '!CV31+'[1]кіші топ '!CY31+'[1]кіші топ '!DB31+'[1]кіші топ '!DE31)</f>
        <v>19</v>
      </c>
      <c r="T22" s="38">
        <f>('[1]кіші топ '!BA31+'[1]кіші топ '!BD31+'[1]кіші топ '!BG31+'[1]кіші топ '!BJ31+'[1]кіші топ '!BM31+'[1]кіші топ '!BP31+'[1]кіші топ '!BS31+'[1]кіші топ '!BV31+'[1]кіші топ '!BY31+'[1]кіші топ '!CB31+'[1]кіші топ '!CE31+'[1]кіші топ '!CH31+'[1]кіші топ '!CK31+'[1]кіші топ '!CN31+'[1]кіші топ '!CQ31+'[1]кіші топ '!CT31+'[1]кіші топ '!CW31+'[1]кіші топ '!CZ31+'[1]кіші топ '!DC31+'[1]кіші топ '!DF31)</f>
        <v>0</v>
      </c>
      <c r="U22" s="39">
        <f t="shared" si="8"/>
        <v>2.0499999999999998</v>
      </c>
      <c r="V22" s="40" t="str">
        <f t="shared" si="3"/>
        <v>IІ</v>
      </c>
      <c r="W22" s="38">
        <f>('[1]кіші топ '!DG31+'[1]кіші топ '!DJ31+'[1]кіші топ '!DM31+'[1]кіші топ '!DP31)</f>
        <v>4</v>
      </c>
      <c r="X22" s="38">
        <f>('[1]кіші топ '!DH31+'[1]кіші топ '!DK31+'[1]кіші топ '!DN31+'[1]кіші топ '!DQ31)</f>
        <v>0</v>
      </c>
      <c r="Y22" s="38">
        <f>('[1]кіші топ '!DI31+'[1]кіші топ '!DL31+'[1]кіші топ '!DO31+'[1]кіші топ '!DR31)</f>
        <v>0</v>
      </c>
      <c r="Z22" s="39">
        <f t="shared" si="9"/>
        <v>3</v>
      </c>
      <c r="AA22" s="40" t="str">
        <f t="shared" si="4"/>
        <v>IIІ</v>
      </c>
    </row>
    <row r="23" spans="1:27" x14ac:dyDescent="0.3">
      <c r="A23" s="10">
        <v>18</v>
      </c>
      <c r="B23" s="37" t="e">
        <f>'Балапан ортаңғы топ'!#REF!</f>
        <v>#REF!</v>
      </c>
      <c r="C23" s="38" t="e">
        <f>('Балапан ортаңғы топ'!#REF!+'Балапан ортаңғы топ'!#REF!+'Балапан ортаңғы топ'!#REF!+'Балапан ортаңғы топ'!#REF!+'Балапан ортаңғы топ'!#REF!)</f>
        <v>#REF!</v>
      </c>
      <c r="D23" s="38" t="e">
        <f>('Балапан ортаңғы топ'!#REF!+'Балапан ортаңғы топ'!#REF!+'Балапан ортаңғы топ'!#REF!+'Балапан ортаңғы топ'!#REF!+'Балапан ортаңғы топ'!#REF!)</f>
        <v>#REF!</v>
      </c>
      <c r="E23" s="38" t="e">
        <f>('Балапан ортаңғы топ'!#REF!+'Балапан ортаңғы топ'!#REF!+'Балапан ортаңғы топ'!#REF!+'Балапан ортаңғы топ'!#REF!+'Балапан ортаңғы топ'!#REF!)</f>
        <v>#REF!</v>
      </c>
      <c r="F23" s="39">
        <f t="shared" si="0"/>
        <v>0</v>
      </c>
      <c r="G23" s="40" t="str">
        <f t="shared" si="1"/>
        <v xml:space="preserve"> </v>
      </c>
      <c r="H23" s="38" t="e">
        <f>('Балапан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топ'!#REF!)</f>
        <v>#REF!</v>
      </c>
      <c r="I23" s="38" t="e">
        <f>('Балапан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топ'!#REF!+'Балапан ортаңғы топ'!#REF!)</f>
        <v>#REF!</v>
      </c>
      <c r="J23" s="38"/>
      <c r="K23" s="39">
        <f t="shared" si="5"/>
        <v>0</v>
      </c>
      <c r="L23" s="40" t="str">
        <f t="shared" si="2"/>
        <v xml:space="preserve"> </v>
      </c>
      <c r="M23" s="38">
        <f>('[1]кіші топ '!AM32+'[1]кіші топ '!AP32+'[1]кіші топ '!AS32+'[1]кіші топ '!AV32)</f>
        <v>4</v>
      </c>
      <c r="N23" s="38">
        <f>('[1]кіші топ '!AN32+'[1]кіші топ '!AQ32+'[1]кіші топ '!AT32+'[1]кіші топ '!AW32)</f>
        <v>0</v>
      </c>
      <c r="O23" s="38">
        <f>('[1]кіші топ '!AO32+'[1]кіші топ '!AR32+'[1]кіші топ '!AU32+'[1]кіші топ '!AX32)</f>
        <v>0</v>
      </c>
      <c r="P23" s="39">
        <f t="shared" si="6"/>
        <v>3</v>
      </c>
      <c r="Q23" s="40" t="str">
        <f t="shared" si="7"/>
        <v>IIІ</v>
      </c>
      <c r="R23" s="38">
        <f>('[1]кіші топ '!AY32+'[1]кіші топ '!BB32+'[1]кіші топ '!BE32+'[1]кіші топ '!BH32+'[1]кіші топ '!BK32+'[1]кіші топ '!BN32+'[1]кіші топ '!BQ32+'[1]кіші топ '!BT32+'[1]кіші топ '!BW32+'[1]кіші топ '!BZ32+'[1]кіші топ '!CC32+'[1]кіші топ '!CF32+'[1]кіші топ '!CI32+'[1]кіші топ '!CL32+'[1]кіші топ '!CO32+'[1]кіші топ '!CR32+'[1]кіші топ '!CU32+'[1]кіші топ '!CX32+'[1]кіші топ '!DA32+'[1]кіші топ '!DD32)</f>
        <v>20</v>
      </c>
      <c r="S23" s="38">
        <f>('[1]кіші топ '!AZ32+'[1]кіші топ '!BC32+'[1]кіші топ '!BF32+'[1]кіші топ '!BI32+'[1]кіші топ '!BL32+'[1]кіші топ '!BO32+'[1]кіші топ '!BR32+'[1]кіші топ '!BU32+'[1]кіші топ '!BX32+'[1]кіші топ '!CA32+'[1]кіші топ '!CD32+'[1]кіші топ '!CG32+'[1]кіші топ '!CJ32+'[1]кіші топ '!CM32+'[1]кіші топ '!CP32+'[1]кіші топ '!CS32+'[1]кіші топ '!CV32+'[1]кіші топ '!CY32+'[1]кіші топ '!DB32+'[1]кіші топ '!DE32)</f>
        <v>0</v>
      </c>
      <c r="T23" s="38">
        <f>('[1]кіші топ '!BA32+'[1]кіші топ '!BD32+'[1]кіші топ '!BG32+'[1]кіші топ '!BJ32+'[1]кіші топ '!BM32+'[1]кіші топ '!BP32+'[1]кіші топ '!BS32+'[1]кіші топ '!BV32+'[1]кіші топ '!BY32+'[1]кіші топ '!CB32+'[1]кіші топ '!CE32+'[1]кіші топ '!CH32+'[1]кіші топ '!CK32+'[1]кіші топ '!CN32+'[1]кіші топ '!CQ32+'[1]кіші топ '!CT32+'[1]кіші топ '!CW32+'[1]кіші топ '!CZ32+'[1]кіші топ '!DC32+'[1]кіші топ '!DF32)</f>
        <v>0</v>
      </c>
      <c r="U23" s="39">
        <f t="shared" si="8"/>
        <v>3</v>
      </c>
      <c r="V23" s="40" t="str">
        <f t="shared" si="3"/>
        <v>IIІ</v>
      </c>
      <c r="W23" s="38">
        <f>('[1]кіші топ '!DG32+'[1]кіші топ '!DJ32+'[1]кіші топ '!DM32+'[1]кіші топ '!DP32)</f>
        <v>4</v>
      </c>
      <c r="X23" s="38">
        <f>('[1]кіші топ '!DH32+'[1]кіші топ '!DK32+'[1]кіші топ '!DN32+'[1]кіші топ '!DQ32)</f>
        <v>0</v>
      </c>
      <c r="Y23" s="38">
        <f>('[1]кіші топ '!DI32+'[1]кіші топ '!DL32+'[1]кіші топ '!DO32+'[1]кіші топ '!DR32)</f>
        <v>0</v>
      </c>
      <c r="Z23" s="39">
        <f t="shared" si="9"/>
        <v>3</v>
      </c>
      <c r="AA23" s="40" t="str">
        <f t="shared" si="4"/>
        <v>IIІ</v>
      </c>
    </row>
    <row r="24" spans="1:27" x14ac:dyDescent="0.3">
      <c r="A24" s="10">
        <v>19</v>
      </c>
      <c r="B24" s="37"/>
      <c r="C24" s="38"/>
      <c r="D24" s="38"/>
      <c r="E24" s="38"/>
      <c r="F24" s="39"/>
      <c r="G24" s="40"/>
      <c r="H24" s="38"/>
      <c r="I24" s="38"/>
      <c r="J24" s="38"/>
      <c r="K24" s="39"/>
      <c r="L24" s="40"/>
      <c r="M24" s="38"/>
      <c r="N24" s="38"/>
      <c r="O24" s="38"/>
      <c r="P24" s="39"/>
      <c r="Q24" s="40"/>
      <c r="R24" s="38"/>
      <c r="S24" s="38"/>
      <c r="T24" s="38"/>
      <c r="U24" s="39"/>
      <c r="V24" s="40"/>
      <c r="W24" s="38"/>
      <c r="X24" s="38"/>
      <c r="Y24" s="38"/>
      <c r="Z24" s="39"/>
      <c r="AA24" s="40"/>
    </row>
    <row r="25" spans="1:27" x14ac:dyDescent="0.3">
      <c r="A25" s="10">
        <v>20</v>
      </c>
      <c r="B25" s="37"/>
      <c r="C25" s="38"/>
      <c r="D25" s="38"/>
      <c r="E25" s="38"/>
      <c r="F25" s="39"/>
      <c r="G25" s="40"/>
      <c r="H25" s="38"/>
      <c r="I25" s="38"/>
      <c r="J25" s="38"/>
      <c r="K25" s="39"/>
      <c r="L25" s="40"/>
      <c r="M25" s="38"/>
      <c r="N25" s="38"/>
      <c r="O25" s="38"/>
      <c r="P25" s="39"/>
      <c r="Q25" s="40"/>
      <c r="R25" s="38"/>
      <c r="S25" s="38"/>
      <c r="T25" s="38"/>
      <c r="U25" s="39"/>
      <c r="V25" s="40"/>
      <c r="W25" s="38"/>
      <c r="X25" s="38"/>
      <c r="Y25" s="38"/>
      <c r="Z25" s="39"/>
      <c r="AA25" s="40"/>
    </row>
    <row r="26" spans="1:27" x14ac:dyDescent="0.3">
      <c r="A26" s="10">
        <v>21</v>
      </c>
      <c r="B26" s="37"/>
      <c r="C26" s="38"/>
      <c r="D26" s="38"/>
      <c r="E26" s="38"/>
      <c r="F26" s="39"/>
      <c r="G26" s="40"/>
      <c r="H26" s="38"/>
      <c r="I26" s="38"/>
      <c r="J26" s="38"/>
      <c r="K26" s="39"/>
      <c r="L26" s="40"/>
      <c r="M26" s="38"/>
      <c r="N26" s="38"/>
      <c r="O26" s="38"/>
      <c r="P26" s="39"/>
      <c r="Q26" s="40"/>
      <c r="R26" s="38"/>
      <c r="S26" s="38"/>
      <c r="T26" s="38"/>
      <c r="U26" s="39"/>
      <c r="V26" s="40"/>
      <c r="W26" s="38"/>
      <c r="X26" s="38"/>
      <c r="Y26" s="38"/>
      <c r="Z26" s="39"/>
      <c r="AA26" s="40"/>
    </row>
    <row r="27" spans="1:27" x14ac:dyDescent="0.3">
      <c r="A27" s="10">
        <v>22</v>
      </c>
      <c r="B27" s="37"/>
      <c r="C27" s="38"/>
      <c r="D27" s="38"/>
      <c r="E27" s="38"/>
      <c r="F27" s="39"/>
      <c r="G27" s="40"/>
      <c r="H27" s="38"/>
      <c r="I27" s="38"/>
      <c r="J27" s="38"/>
      <c r="K27" s="39"/>
      <c r="L27" s="40"/>
      <c r="M27" s="38"/>
      <c r="N27" s="38"/>
      <c r="O27" s="38"/>
      <c r="P27" s="39"/>
      <c r="Q27" s="40"/>
      <c r="R27" s="38"/>
      <c r="S27" s="38"/>
      <c r="T27" s="38"/>
      <c r="U27" s="39"/>
      <c r="V27" s="40"/>
      <c r="W27" s="38"/>
      <c r="X27" s="38"/>
      <c r="Y27" s="38"/>
      <c r="Z27" s="39"/>
      <c r="AA27" s="40"/>
    </row>
    <row r="28" spans="1:27" x14ac:dyDescent="0.3">
      <c r="A28" s="10">
        <v>23</v>
      </c>
      <c r="B28" s="37"/>
      <c r="C28" s="38"/>
      <c r="D28" s="38"/>
      <c r="E28" s="38"/>
      <c r="F28" s="39"/>
      <c r="G28" s="40"/>
      <c r="H28" s="38"/>
      <c r="I28" s="38"/>
      <c r="J28" s="38"/>
      <c r="K28" s="39"/>
      <c r="L28" s="40"/>
      <c r="M28" s="38"/>
      <c r="N28" s="38"/>
      <c r="O28" s="38"/>
      <c r="P28" s="39"/>
      <c r="Q28" s="40"/>
      <c r="R28" s="38"/>
      <c r="S28" s="38"/>
      <c r="T28" s="38"/>
      <c r="U28" s="39"/>
      <c r="V28" s="40"/>
      <c r="W28" s="38"/>
      <c r="X28" s="38"/>
      <c r="Y28" s="38"/>
      <c r="Z28" s="39"/>
      <c r="AA28" s="40"/>
    </row>
    <row r="29" spans="1:27" x14ac:dyDescent="0.3">
      <c r="A29" s="10">
        <v>24</v>
      </c>
      <c r="B29" s="37"/>
      <c r="C29" s="38"/>
      <c r="D29" s="38"/>
      <c r="E29" s="38"/>
      <c r="F29" s="39"/>
      <c r="G29" s="40"/>
      <c r="H29" s="38"/>
      <c r="I29" s="38"/>
      <c r="J29" s="38"/>
      <c r="K29" s="39"/>
      <c r="L29" s="40"/>
      <c r="M29" s="38"/>
      <c r="N29" s="38"/>
      <c r="O29" s="38"/>
      <c r="P29" s="39"/>
      <c r="Q29" s="40"/>
      <c r="R29" s="38"/>
      <c r="S29" s="38"/>
      <c r="T29" s="38"/>
      <c r="U29" s="39"/>
      <c r="V29" s="40"/>
      <c r="W29" s="38"/>
      <c r="X29" s="38"/>
      <c r="Y29" s="38"/>
      <c r="Z29" s="39"/>
      <c r="AA29" s="40"/>
    </row>
    <row r="30" spans="1:27" x14ac:dyDescent="0.3">
      <c r="A30" s="10">
        <v>25</v>
      </c>
      <c r="B30" s="37"/>
      <c r="C30" s="38"/>
      <c r="D30" s="38"/>
      <c r="E30" s="38"/>
      <c r="F30" s="39"/>
      <c r="G30" s="40"/>
      <c r="H30" s="38"/>
      <c r="I30" s="38"/>
      <c r="J30" s="38"/>
      <c r="K30" s="39"/>
      <c r="L30" s="40"/>
      <c r="M30" s="38"/>
      <c r="N30" s="38"/>
      <c r="O30" s="38"/>
      <c r="P30" s="39"/>
      <c r="Q30" s="40"/>
      <c r="R30" s="38"/>
      <c r="S30" s="38"/>
      <c r="T30" s="38"/>
      <c r="U30" s="39"/>
      <c r="V30" s="40"/>
      <c r="W30" s="38"/>
      <c r="X30" s="38"/>
      <c r="Y30" s="38"/>
      <c r="Z30" s="39"/>
      <c r="AA30" s="40"/>
    </row>
    <row r="31" spans="1:27" x14ac:dyDescent="0.3">
      <c r="A31" s="10">
        <v>26</v>
      </c>
      <c r="B31" s="37">
        <f>'[1]кіші топ '!B40</f>
        <v>0</v>
      </c>
      <c r="C31" s="38"/>
      <c r="D31" s="38"/>
      <c r="E31" s="38"/>
      <c r="F31" s="39"/>
      <c r="G31" s="40"/>
      <c r="H31" s="38"/>
      <c r="I31" s="38"/>
      <c r="J31" s="38"/>
      <c r="K31" s="39"/>
      <c r="L31" s="40"/>
      <c r="M31" s="38"/>
      <c r="N31" s="38"/>
      <c r="O31" s="38"/>
      <c r="P31" s="39"/>
      <c r="Q31" s="40"/>
      <c r="R31" s="38"/>
      <c r="S31" s="38"/>
      <c r="T31" s="38"/>
      <c r="U31" s="39"/>
      <c r="V31" s="40"/>
      <c r="W31" s="38"/>
      <c r="X31" s="38"/>
      <c r="Y31" s="38"/>
      <c r="Z31" s="39"/>
      <c r="AA31" s="40"/>
    </row>
    <row r="32" spans="1:27" x14ac:dyDescent="0.3">
      <c r="A32" s="10">
        <v>27</v>
      </c>
      <c r="B32" s="37">
        <f>'[1]кіші топ '!B41</f>
        <v>0</v>
      </c>
      <c r="C32" s="38"/>
      <c r="D32" s="38"/>
      <c r="E32" s="38"/>
      <c r="F32" s="39"/>
      <c r="G32" s="40"/>
      <c r="H32" s="38"/>
      <c r="I32" s="38"/>
      <c r="J32" s="38"/>
      <c r="K32" s="39"/>
      <c r="L32" s="40"/>
      <c r="M32" s="38"/>
      <c r="N32" s="38"/>
      <c r="O32" s="38"/>
      <c r="P32" s="39"/>
      <c r="Q32" s="40"/>
      <c r="R32" s="38"/>
      <c r="S32" s="38"/>
      <c r="T32" s="38"/>
      <c r="U32" s="39"/>
      <c r="V32" s="40"/>
      <c r="W32" s="38"/>
      <c r="X32" s="38"/>
      <c r="Y32" s="38"/>
      <c r="Z32" s="39"/>
      <c r="AA32" s="40"/>
    </row>
    <row r="33" spans="1:27" x14ac:dyDescent="0.3">
      <c r="A33" s="10">
        <v>28</v>
      </c>
      <c r="B33" s="37">
        <f>'[1]кіші топ '!B42</f>
        <v>0</v>
      </c>
      <c r="C33" s="38"/>
      <c r="D33" s="38"/>
      <c r="E33" s="38"/>
      <c r="F33" s="39"/>
      <c r="G33" s="40"/>
      <c r="H33" s="38"/>
      <c r="I33" s="38"/>
      <c r="J33" s="38"/>
      <c r="K33" s="39"/>
      <c r="L33" s="40"/>
      <c r="M33" s="38"/>
      <c r="N33" s="38"/>
      <c r="O33" s="38"/>
      <c r="P33" s="39"/>
      <c r="Q33" s="40"/>
      <c r="R33" s="38"/>
      <c r="S33" s="38"/>
      <c r="T33" s="38"/>
      <c r="U33" s="39"/>
      <c r="V33" s="40"/>
      <c r="W33" s="38"/>
      <c r="X33" s="38"/>
      <c r="Y33" s="38"/>
      <c r="Z33" s="39"/>
      <c r="AA33" s="40"/>
    </row>
    <row r="34" spans="1:27" x14ac:dyDescent="0.3">
      <c r="A34" s="10">
        <v>29</v>
      </c>
      <c r="B34" s="37">
        <f>'[1]кіші топ '!B43</f>
        <v>0</v>
      </c>
      <c r="C34" s="38"/>
      <c r="D34" s="38"/>
      <c r="E34" s="38"/>
      <c r="F34" s="39"/>
      <c r="G34" s="40"/>
      <c r="H34" s="38"/>
      <c r="I34" s="38"/>
      <c r="J34" s="38"/>
      <c r="K34" s="39"/>
      <c r="L34" s="40"/>
      <c r="M34" s="38"/>
      <c r="N34" s="38"/>
      <c r="O34" s="38"/>
      <c r="P34" s="39"/>
      <c r="Q34" s="40"/>
      <c r="R34" s="38"/>
      <c r="S34" s="38"/>
      <c r="T34" s="38"/>
      <c r="U34" s="39"/>
      <c r="V34" s="40"/>
      <c r="W34" s="38"/>
      <c r="X34" s="38"/>
      <c r="Y34" s="38"/>
      <c r="Z34" s="39"/>
      <c r="AA34" s="40"/>
    </row>
    <row r="35" spans="1:27" x14ac:dyDescent="0.3">
      <c r="A35" s="10">
        <v>30</v>
      </c>
      <c r="B35" s="37">
        <f>'[1]кіші топ '!B44</f>
        <v>0</v>
      </c>
      <c r="C35" s="38"/>
      <c r="D35" s="38"/>
      <c r="E35" s="38"/>
      <c r="F35" s="39"/>
      <c r="G35" s="40"/>
      <c r="H35" s="38"/>
      <c r="I35" s="38"/>
      <c r="J35" s="38"/>
      <c r="K35" s="39"/>
      <c r="L35" s="40"/>
      <c r="M35" s="38"/>
      <c r="N35" s="38"/>
      <c r="O35" s="38"/>
      <c r="P35" s="39"/>
      <c r="Q35" s="40"/>
      <c r="R35" s="38"/>
      <c r="S35" s="38"/>
      <c r="T35" s="38"/>
      <c r="U35" s="39"/>
      <c r="V35" s="40"/>
      <c r="W35" s="38"/>
      <c r="X35" s="38"/>
      <c r="Y35" s="38"/>
      <c r="Z35" s="39"/>
      <c r="AA35" s="40"/>
    </row>
    <row r="36" spans="1:27" x14ac:dyDescent="0.3">
      <c r="A36" s="10">
        <v>31</v>
      </c>
      <c r="B36" s="37">
        <f>'[1]кіші топ '!B45</f>
        <v>0</v>
      </c>
      <c r="C36" s="38"/>
      <c r="D36" s="38"/>
      <c r="E36" s="38"/>
      <c r="F36" s="39"/>
      <c r="G36" s="40"/>
      <c r="H36" s="38"/>
      <c r="I36" s="38"/>
      <c r="J36" s="38"/>
      <c r="K36" s="39"/>
      <c r="L36" s="40"/>
      <c r="M36" s="38"/>
      <c r="N36" s="38"/>
      <c r="O36" s="38"/>
      <c r="P36" s="39"/>
      <c r="Q36" s="40"/>
      <c r="R36" s="38"/>
      <c r="S36" s="38"/>
      <c r="T36" s="38"/>
      <c r="U36" s="39"/>
      <c r="V36" s="40"/>
      <c r="W36" s="38"/>
      <c r="X36" s="38"/>
      <c r="Y36" s="38"/>
      <c r="Z36" s="39"/>
      <c r="AA36" s="40"/>
    </row>
    <row r="37" spans="1:27" x14ac:dyDescent="0.3">
      <c r="A37" s="10">
        <v>32</v>
      </c>
      <c r="B37" s="37">
        <f>'[1]кіші топ '!B46</f>
        <v>0</v>
      </c>
      <c r="C37" s="38"/>
      <c r="D37" s="38"/>
      <c r="E37" s="38"/>
      <c r="F37" s="39"/>
      <c r="G37" s="40"/>
      <c r="H37" s="38"/>
      <c r="I37" s="38"/>
      <c r="J37" s="38"/>
      <c r="K37" s="39"/>
      <c r="L37" s="40"/>
      <c r="M37" s="38"/>
      <c r="N37" s="38"/>
      <c r="O37" s="38"/>
      <c r="P37" s="39"/>
      <c r="Q37" s="40"/>
      <c r="R37" s="38"/>
      <c r="S37" s="38"/>
      <c r="T37" s="38"/>
      <c r="U37" s="39"/>
      <c r="V37" s="40"/>
      <c r="W37" s="38"/>
      <c r="X37" s="38"/>
      <c r="Y37" s="38"/>
      <c r="Z37" s="39"/>
      <c r="AA37" s="40"/>
    </row>
    <row r="38" spans="1:27" x14ac:dyDescent="0.3">
      <c r="A38" s="10">
        <v>33</v>
      </c>
      <c r="B38" s="37">
        <f>'[1]кіші топ '!B47</f>
        <v>0</v>
      </c>
      <c r="C38" s="38"/>
      <c r="D38" s="38"/>
      <c r="E38" s="38"/>
      <c r="F38" s="39"/>
      <c r="G38" s="40"/>
      <c r="H38" s="38"/>
      <c r="I38" s="38"/>
      <c r="J38" s="38"/>
      <c r="K38" s="39"/>
      <c r="L38" s="40"/>
      <c r="M38" s="38"/>
      <c r="N38" s="38"/>
      <c r="O38" s="38"/>
      <c r="P38" s="39"/>
      <c r="Q38" s="40"/>
      <c r="R38" s="38"/>
      <c r="S38" s="38"/>
      <c r="T38" s="38"/>
      <c r="U38" s="39"/>
      <c r="V38" s="40"/>
      <c r="W38" s="38"/>
      <c r="X38" s="38"/>
      <c r="Y38" s="38"/>
      <c r="Z38" s="39"/>
      <c r="AA38" s="40"/>
    </row>
    <row r="39" spans="1:27" x14ac:dyDescent="0.3">
      <c r="A39" s="10">
        <v>34</v>
      </c>
      <c r="B39" s="37">
        <f>'[1]кіші топ '!B48</f>
        <v>0</v>
      </c>
      <c r="C39" s="38"/>
      <c r="D39" s="38"/>
      <c r="E39" s="38"/>
      <c r="F39" s="39"/>
      <c r="G39" s="40"/>
      <c r="H39" s="38"/>
      <c r="I39" s="38"/>
      <c r="J39" s="38"/>
      <c r="K39" s="39"/>
      <c r="L39" s="40"/>
      <c r="M39" s="38"/>
      <c r="N39" s="38"/>
      <c r="O39" s="38"/>
      <c r="P39" s="39"/>
      <c r="Q39" s="40"/>
      <c r="R39" s="38"/>
      <c r="S39" s="38"/>
      <c r="T39" s="38"/>
      <c r="U39" s="39"/>
      <c r="V39" s="40"/>
      <c r="W39" s="38"/>
      <c r="X39" s="38"/>
      <c r="Y39" s="38"/>
      <c r="Z39" s="39"/>
      <c r="AA39" s="40"/>
    </row>
    <row r="40" spans="1:27" x14ac:dyDescent="0.3">
      <c r="A40" s="10">
        <v>35</v>
      </c>
      <c r="B40" s="37">
        <f>'[1]кіші топ '!B49</f>
        <v>0</v>
      </c>
      <c r="C40" s="38"/>
      <c r="D40" s="38"/>
      <c r="E40" s="38"/>
      <c r="F40" s="39"/>
      <c r="G40" s="40"/>
      <c r="H40" s="38"/>
      <c r="I40" s="38"/>
      <c r="J40" s="38"/>
      <c r="K40" s="39"/>
      <c r="L40" s="40"/>
      <c r="M40" s="38"/>
      <c r="N40" s="38"/>
      <c r="O40" s="38"/>
      <c r="P40" s="39"/>
      <c r="Q40" s="40"/>
      <c r="R40" s="38"/>
      <c r="S40" s="38"/>
      <c r="T40" s="38"/>
      <c r="U40" s="39"/>
      <c r="V40" s="40"/>
      <c r="W40" s="38"/>
      <c r="X40" s="38"/>
      <c r="Y40" s="38"/>
      <c r="Z40" s="39"/>
      <c r="AA40" s="40"/>
    </row>
  </sheetData>
  <mergeCells count="23">
    <mergeCell ref="AA4:AA5"/>
    <mergeCell ref="Q4:Q5"/>
    <mergeCell ref="R4:T4"/>
    <mergeCell ref="U4:U5"/>
    <mergeCell ref="V4:V5"/>
    <mergeCell ref="W4:Y4"/>
    <mergeCell ref="Z4:Z5"/>
    <mergeCell ref="P4:P5"/>
    <mergeCell ref="B1:Z1"/>
    <mergeCell ref="A3:A5"/>
    <mergeCell ref="B3:B5"/>
    <mergeCell ref="C3:G3"/>
    <mergeCell ref="H3:L3"/>
    <mergeCell ref="M3:Q3"/>
    <mergeCell ref="R3:V3"/>
    <mergeCell ref="W3:AA3"/>
    <mergeCell ref="C4:E4"/>
    <mergeCell ref="F4:F5"/>
    <mergeCell ref="G4:G5"/>
    <mergeCell ref="H4:J4"/>
    <mergeCell ref="K4:K5"/>
    <mergeCell ref="L4:L5"/>
    <mergeCell ref="M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 ортаңғы топ</vt:lpstr>
      <vt:lpstr>Диограмма</vt:lpstr>
      <vt:lpstr>Жеке даму деңгейлері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Mechta Mechta</cp:lastModifiedBy>
  <cp:revision>1</cp:revision>
  <dcterms:created xsi:type="dcterms:W3CDTF">2022-12-22T06:57:03Z</dcterms:created>
  <dcterms:modified xsi:type="dcterms:W3CDTF">2026-02-19T19:25:35Z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