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570" activeTab="2"/>
  </bookViews>
  <sheets>
    <sheet name="ерте жас тобы" sheetId="1" r:id="rId1"/>
    <sheet name="кіші топ " sheetId="2" r:id="rId2"/>
    <sheet name="ортаңғы топ" sheetId="3" r:id="rId3"/>
  </sheets>
  <calcPr calcId="19102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3"/>
  <c r="D42"/>
  <c r="D41"/>
  <c r="D53"/>
  <c r="D58"/>
  <c r="D62"/>
  <c r="EU37"/>
  <c r="EU38" s="1"/>
  <c r="AN37"/>
  <c r="AN38" s="1"/>
  <c r="BT40" i="2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7" i="3"/>
  <c r="C38" s="1"/>
  <c r="D37"/>
  <c r="D38" s="1"/>
  <c r="E37"/>
  <c r="E38" s="1"/>
  <c r="F37"/>
  <c r="F38" s="1"/>
  <c r="G37"/>
  <c r="G38" s="1"/>
  <c r="H37"/>
  <c r="H38" s="1"/>
  <c r="I37"/>
  <c r="I38" s="1"/>
  <c r="J37"/>
  <c r="J38" s="1"/>
  <c r="K37"/>
  <c r="K38" s="1"/>
  <c r="L37"/>
  <c r="L38" s="1"/>
  <c r="M37"/>
  <c r="M38" s="1"/>
  <c r="N37"/>
  <c r="N38" s="1"/>
  <c r="O37"/>
  <c r="O38" s="1"/>
  <c r="P37"/>
  <c r="P38" s="1"/>
  <c r="Q37"/>
  <c r="Q38" s="1"/>
  <c r="R37"/>
  <c r="R38" s="1"/>
  <c r="S37"/>
  <c r="S38" s="1"/>
  <c r="T37"/>
  <c r="T38" s="1"/>
  <c r="U37"/>
  <c r="U38" s="1"/>
  <c r="V37"/>
  <c r="V38" s="1"/>
  <c r="W37"/>
  <c r="W38" s="1"/>
  <c r="X37"/>
  <c r="X38" s="1"/>
  <c r="Y37"/>
  <c r="Y38" s="1"/>
  <c r="Z37"/>
  <c r="Z38" s="1"/>
  <c r="AA37"/>
  <c r="AA38" s="1"/>
  <c r="AB37"/>
  <c r="AB38" s="1"/>
  <c r="AC37"/>
  <c r="AC38" s="1"/>
  <c r="AD37"/>
  <c r="AD38" s="1"/>
  <c r="AE37"/>
  <c r="AE38" s="1"/>
  <c r="AF37"/>
  <c r="AF38" s="1"/>
  <c r="AG37"/>
  <c r="AG38" s="1"/>
  <c r="AH37"/>
  <c r="AH38" s="1"/>
  <c r="AI37"/>
  <c r="AI38" s="1"/>
  <c r="AJ37"/>
  <c r="AJ38" s="1"/>
  <c r="AK37"/>
  <c r="AK38" s="1"/>
  <c r="AL37"/>
  <c r="AL38" s="1"/>
  <c r="AM37"/>
  <c r="AM38" s="1"/>
  <c r="AO37"/>
  <c r="AO38" s="1"/>
  <c r="AP37"/>
  <c r="AP38" s="1"/>
  <c r="AQ37"/>
  <c r="AQ38" s="1"/>
  <c r="AR37"/>
  <c r="AR38" s="1"/>
  <c r="AS37"/>
  <c r="AS38" s="1"/>
  <c r="AT37"/>
  <c r="AT38" s="1"/>
  <c r="AU37"/>
  <c r="AU38" s="1"/>
  <c r="AV37"/>
  <c r="AV38" s="1"/>
  <c r="AW37"/>
  <c r="AW38" s="1"/>
  <c r="AX37"/>
  <c r="AX38" s="1"/>
  <c r="AY37"/>
  <c r="AY38" s="1"/>
  <c r="AZ37"/>
  <c r="AZ38" s="1"/>
  <c r="BA37"/>
  <c r="BA38" s="1"/>
  <c r="BB37"/>
  <c r="BB38" s="1"/>
  <c r="BC37"/>
  <c r="BC38" s="1"/>
  <c r="BD37"/>
  <c r="BD38" s="1"/>
  <c r="BE37"/>
  <c r="BE38" s="1"/>
  <c r="BF37"/>
  <c r="BF38" s="1"/>
  <c r="BG37"/>
  <c r="BG38" s="1"/>
  <c r="BH37"/>
  <c r="BH38" s="1"/>
  <c r="BI37"/>
  <c r="BI38" s="1"/>
  <c r="BJ37"/>
  <c r="BJ38" s="1"/>
  <c r="BK37"/>
  <c r="BK38" s="1"/>
  <c r="BL37"/>
  <c r="BL38" s="1"/>
  <c r="BM37"/>
  <c r="BM38" s="1"/>
  <c r="BN37"/>
  <c r="BN38" s="1"/>
  <c r="BO37"/>
  <c r="BO38" s="1"/>
  <c r="BP37"/>
  <c r="BP38" s="1"/>
  <c r="BQ37"/>
  <c r="BQ38" s="1"/>
  <c r="BR37"/>
  <c r="BR38" s="1"/>
  <c r="BS37"/>
  <c r="BS38" s="1"/>
  <c r="BT37"/>
  <c r="BT38" s="1"/>
  <c r="BU37"/>
  <c r="BU38" s="1"/>
  <c r="BV37"/>
  <c r="BV38" s="1"/>
  <c r="BW37"/>
  <c r="BW38" s="1"/>
  <c r="BX37"/>
  <c r="BX38" s="1"/>
  <c r="BY37"/>
  <c r="BY38" s="1"/>
  <c r="BZ37"/>
  <c r="BZ38" s="1"/>
  <c r="CA37"/>
  <c r="CA38" s="1"/>
  <c r="CB37"/>
  <c r="CB38" s="1"/>
  <c r="CC37"/>
  <c r="CC38" s="1"/>
  <c r="CD37"/>
  <c r="CD38" s="1"/>
  <c r="CE37"/>
  <c r="CE38" s="1"/>
  <c r="CF37"/>
  <c r="CF38" s="1"/>
  <c r="CG37"/>
  <c r="CG38" s="1"/>
  <c r="CH37"/>
  <c r="CH38" s="1"/>
  <c r="CI37"/>
  <c r="CI38" s="1"/>
  <c r="CJ37"/>
  <c r="CJ38" s="1"/>
  <c r="CK37"/>
  <c r="CK38" s="1"/>
  <c r="CL37"/>
  <c r="CL38" s="1"/>
  <c r="CM37"/>
  <c r="CM38" s="1"/>
  <c r="CN37"/>
  <c r="CN38" s="1"/>
  <c r="CO37"/>
  <c r="CO38" s="1"/>
  <c r="CP37"/>
  <c r="CP38" s="1"/>
  <c r="CQ37"/>
  <c r="CQ38" s="1"/>
  <c r="CR37"/>
  <c r="CR38" s="1"/>
  <c r="CS37"/>
  <c r="CS38" s="1"/>
  <c r="CT37"/>
  <c r="CT38" s="1"/>
  <c r="CU37"/>
  <c r="CU38" s="1"/>
  <c r="CV37"/>
  <c r="CV38" s="1"/>
  <c r="CW37"/>
  <c r="CW38" s="1"/>
  <c r="CX37"/>
  <c r="CX38" s="1"/>
  <c r="CY37"/>
  <c r="CY38" s="1"/>
  <c r="CZ37"/>
  <c r="CZ38" s="1"/>
  <c r="DA37"/>
  <c r="DA38" s="1"/>
  <c r="DB37"/>
  <c r="DB38" s="1"/>
  <c r="DC37"/>
  <c r="DC38" s="1"/>
  <c r="DD37"/>
  <c r="DD38" s="1"/>
  <c r="DE37"/>
  <c r="DE38" s="1"/>
  <c r="DF37"/>
  <c r="DF38" s="1"/>
  <c r="DG37"/>
  <c r="DG38" s="1"/>
  <c r="DH37"/>
  <c r="DH38" s="1"/>
  <c r="DI37"/>
  <c r="DI38" s="1"/>
  <c r="DJ37"/>
  <c r="DJ38" s="1"/>
  <c r="DK37"/>
  <c r="DK38" s="1"/>
  <c r="DL37"/>
  <c r="DL38" s="1"/>
  <c r="DM37"/>
  <c r="DM38" s="1"/>
  <c r="DN37"/>
  <c r="DN38" s="1"/>
  <c r="DO37"/>
  <c r="DO38" s="1"/>
  <c r="DP37"/>
  <c r="DP38" s="1"/>
  <c r="DQ37"/>
  <c r="DQ38" s="1"/>
  <c r="DR37"/>
  <c r="DR38" s="1"/>
  <c r="DS37"/>
  <c r="DS38" s="1"/>
  <c r="DT37"/>
  <c r="DT38" s="1"/>
  <c r="DU37"/>
  <c r="DU38" s="1"/>
  <c r="DV37"/>
  <c r="DV38" s="1"/>
  <c r="DW37"/>
  <c r="DW38" s="1"/>
  <c r="DX37"/>
  <c r="DX38" s="1"/>
  <c r="DY37"/>
  <c r="DY38" s="1"/>
  <c r="DZ37"/>
  <c r="DZ38" s="1"/>
  <c r="EA37"/>
  <c r="EA38" s="1"/>
  <c r="EB37"/>
  <c r="EB38" s="1"/>
  <c r="EC37"/>
  <c r="EC38" s="1"/>
  <c r="ED37"/>
  <c r="ED38" s="1"/>
  <c r="EE37"/>
  <c r="EE38" s="1"/>
  <c r="EF37"/>
  <c r="EF38" s="1"/>
  <c r="EG37"/>
  <c r="EG38" s="1"/>
  <c r="EH37"/>
  <c r="EH38" s="1"/>
  <c r="EI37"/>
  <c r="EI38" s="1"/>
  <c r="EJ37"/>
  <c r="EJ38" s="1"/>
  <c r="EK37"/>
  <c r="EK38" s="1"/>
  <c r="EL37"/>
  <c r="EL38" s="1"/>
  <c r="EM37"/>
  <c r="EM38" s="1"/>
  <c r="EN37"/>
  <c r="EN38" s="1"/>
  <c r="EO37"/>
  <c r="EO38" s="1"/>
  <c r="EP37"/>
  <c r="EP38" s="1"/>
  <c r="EQ37"/>
  <c r="EQ38" s="1"/>
  <c r="ER37"/>
  <c r="ER38" s="1"/>
  <c r="ES37"/>
  <c r="ES38" s="1"/>
  <c r="ET37"/>
  <c r="ET38" s="1"/>
  <c r="EV37"/>
  <c r="EV38" s="1"/>
  <c r="EW37"/>
  <c r="EW38" s="1"/>
  <c r="EX37"/>
  <c r="EX38" s="1"/>
  <c r="EY37"/>
  <c r="EY38" s="1"/>
  <c r="EZ37"/>
  <c r="EZ38" s="1"/>
  <c r="FA37"/>
  <c r="FA38" s="1"/>
  <c r="FB37"/>
  <c r="FB38" s="1"/>
  <c r="FC37"/>
  <c r="FC38" s="1"/>
  <c r="FD37"/>
  <c r="FD38" s="1"/>
  <c r="FE37"/>
  <c r="FE38" s="1"/>
  <c r="FF37"/>
  <c r="FF38" s="1"/>
  <c r="FG37"/>
  <c r="FG38" s="1"/>
  <c r="FH37"/>
  <c r="FH38" s="1"/>
  <c r="FI37"/>
  <c r="FI38" s="1"/>
  <c r="FJ37"/>
  <c r="FJ38" s="1"/>
  <c r="FK37"/>
  <c r="FK38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59" i="3" l="1"/>
  <c r="K55"/>
  <c r="K56"/>
  <c r="K57"/>
  <c r="I55"/>
  <c r="G55"/>
  <c r="G56"/>
  <c r="G57"/>
  <c r="E55"/>
  <c r="E56"/>
  <c r="E57"/>
  <c r="E50"/>
  <c r="E51"/>
  <c r="E52"/>
  <c r="I46"/>
  <c r="I47"/>
  <c r="I48"/>
  <c r="G46"/>
  <c r="G47"/>
  <c r="G48"/>
  <c r="E46"/>
  <c r="E47"/>
  <c r="E48"/>
  <c r="E41"/>
  <c r="E42"/>
  <c r="E43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E58" i="3" l="1"/>
  <c r="M58"/>
  <c r="L58"/>
  <c r="K58"/>
  <c r="J58"/>
  <c r="H58"/>
  <c r="G58"/>
  <c r="F58"/>
  <c r="E53"/>
  <c r="I49"/>
  <c r="H49"/>
  <c r="G49"/>
  <c r="F49"/>
  <c r="D44"/>
  <c r="E44"/>
  <c r="E49"/>
  <c r="D49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</calcChain>
</file>

<file path=xl/sharedStrings.xml><?xml version="1.0" encoding="utf-8"?>
<sst xmlns="http://schemas.openxmlformats.org/spreadsheetml/2006/main" count="919" uniqueCount="691">
  <si>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</si>
  <si>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</si>
  <si>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</si>
  <si>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</si>
  <si>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</si>
  <si>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</si>
  <si>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</si>
  <si>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</si>
  <si>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</si>
  <si>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</si>
  <si>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</si>
  <si>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</si>
  <si>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</si>
  <si>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</si>
  <si>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</si>
  <si>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</si>
  <si>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</si>
  <si>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</si>
  <si>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</si>
  <si>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</si>
  <si>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</si>
  <si>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</si>
  <si>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</si>
  <si>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</si>
  <si>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</si>
  <si>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</si>
  <si>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</si>
  <si>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</si>
  <si>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</si>
  <si>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</si>
  <si>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</si>
  <si>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</si>
  <si>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</si>
  <si>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</si>
  <si>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</si>
  <si>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</si>
  <si>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</si>
  <si>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</si>
  <si>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</si>
  <si>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</si>
  <si>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</si>
  <si>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</si>
  <si>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</si>
  <si>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</si>
  <si>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</si>
  <si>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</si>
  <si>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</si>
  <si>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</si>
  <si>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</si>
  <si>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</si>
  <si>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</si>
  <si>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</si>
  <si>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</si>
  <si>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</si>
  <si>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</si>
  <si>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</si>
  <si>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</si>
  <si>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</si>
  <si>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</si>
  <si>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</si>
  <si>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</si>
  <si>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</si>
  <si>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</si>
  <si>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</si>
  <si>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</si>
  <si>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</si>
  <si>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</si>
  <si>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</si>
  <si>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</si>
  <si>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</si>
  <si>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</si>
  <si>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</si>
  <si>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</si>
  <si>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</si>
  <si>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</si>
  <si>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</si>
  <si>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</si>
  <si>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</si>
  <si>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</si>
  <si>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</si>
  <si>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</si>
  <si>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</si>
  <si>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</si>
  <si>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</si>
  <si>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</si>
  <si>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</si>
  <si>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</si>
  <si>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</si>
  <si>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</si>
  <si>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</si>
  <si>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</si>
  <si>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</si>
  <si>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</si>
  <si>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</si>
  <si>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</si>
  <si>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</si>
  <si>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</si>
  <si>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</si>
  <si>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</si>
  <si>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</si>
  <si>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</si>
  <si>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</si>
  <si>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</si>
  <si>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</si>
  <si>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</si>
  <si>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</si>
  <si>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</si>
  <si>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</si>
  <si>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</si>
  <si>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</si>
  <si>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</si>
  <si>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</si>
  <si>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</si>
  <si>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</si>
  <si>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</si>
  <si>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</si>
  <si>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</si>
  <si>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</si>
  <si>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</si>
  <si>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</si>
  <si>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</si>
  <si>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</si>
  <si>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</si>
  <si>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</si>
  <si>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</si>
  <si>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</si>
  <si>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</si>
  <si>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</si>
  <si>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</si>
  <si>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</si>
  <si>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</si>
  <si>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</si>
  <si>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</si>
  <si>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</si>
  <si>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</si>
  <si>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</si>
  <si>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</si>
  <si>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</si>
  <si>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</si>
  <si>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</si>
  <si>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</si>
  <si>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</si>
  <si>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</si>
  <si>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</si>
  <si>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</si>
  <si>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</si>
  <si>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</si>
  <si>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</si>
  <si>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</si>
  <si>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</si>
  <si>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</si>
  <si>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</si>
  <si>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</si>
  <si>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</si>
  <si>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</si>
  <si>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</si>
  <si>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</si>
  <si>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</si>
  <si>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</si>
  <si>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</si>
  <si>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</si>
  <si>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</si>
  <si>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</si>
  <si>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</si>
  <si>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</si>
  <si>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</si>
  <si>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</si>
  <si>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</si>
  <si>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</si>
  <si>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</si>
  <si>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</si>
  <si>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</si>
  <si>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</si>
  <si>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</si>
  <si>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</si>
  <si>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</si>
  <si>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</si>
  <si>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</si>
  <si>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</si>
  <si>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</si>
  <si>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</si>
  <si>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</si>
  <si>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</si>
  <si>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</si>
  <si>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</si>
  <si>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</si>
  <si>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</si>
  <si>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</si>
  <si>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</si>
  <si>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</si>
  <si>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</si>
  <si>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</si>
  <si>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</si>
  <si>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</si>
  <si>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</si>
  <si>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</si>
  <si>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</si>
  <si>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</si>
  <si>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</si>
  <si>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</si>
  <si>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</si>
  <si>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</si>
  <si>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</si>
  <si>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</si>
  <si>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</si>
  <si>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</si>
  <si>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</si>
  <si>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</si>
  <si>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</si>
  <si>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</si>
  <si>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</si>
  <si>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</si>
  <si>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</si>
  <si>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</si>
  <si>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</si>
  <si>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</si>
  <si>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</si>
  <si>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</si>
  <si>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</si>
  <si>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</si>
  <si>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</si>
  <si>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</si>
  <si>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</si>
  <si>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</si>
  <si>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</si>
  <si>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</si>
  <si>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</si>
  <si>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</si>
  <si>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</si>
  <si>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</si>
  <si>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</si>
  <si>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</si>
  <si>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</si>
  <si>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</si>
  <si>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</si>
  <si>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</si>
  <si>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</si>
  <si>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</si>
  <si>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</si>
  <si>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</si>
  <si>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</si>
  <si>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</si>
  <si>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</si>
  <si>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</si>
  <si>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</si>
  <si>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</si>
  <si>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</si>
  <si>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</si>
  <si>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</si>
  <si>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</si>
  <si>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</si>
  <si>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</si>
  <si>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</si>
  <si>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</si>
  <si>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</si>
  <si>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</si>
  <si>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</si>
  <si>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</si>
  <si>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</si>
  <si>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</si>
  <si>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</si>
  <si>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</si>
  <si>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</si>
  <si>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</si>
  <si>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</si>
  <si>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</si>
  <si>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</si>
  <si>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</si>
  <si>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</si>
  <si>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</si>
  <si>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</si>
  <si>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</si>
  <si>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</si>
  <si>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</si>
  <si>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</si>
  <si>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</si>
  <si>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</si>
  <si>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</si>
  <si>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</si>
  <si>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</si>
  <si>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</si>
  <si>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</si>
  <si>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</si>
  <si>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</si>
  <si>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</si>
  <si>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</si>
  <si>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</si>
  <si>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</si>
  <si>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</si>
  <si>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</si>
  <si>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</si>
  <si>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</si>
  <si>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</si>
  <si>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</si>
  <si>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</si>
  <si>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</si>
  <si>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</si>
  <si>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</si>
  <si>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</si>
  <si>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</si>
  <si>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</si>
  <si>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</si>
  <si>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</si>
  <si>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</si>
  <si>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</si>
  <si>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</si>
  <si>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</si>
  <si>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</si>
  <si>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</si>
  <si>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</si>
  <si>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</si>
  <si>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</si>
  <si>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</si>
  <si>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</si>
  <si>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</si>
  <si>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</si>
  <si>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</si>
  <si>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</si>
  <si>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</si>
  <si>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</si>
  <si>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</si>
  <si>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</si>
  <si>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</si>
  <si>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</si>
  <si>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</si>
  <si>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</si>
  <si>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</si>
  <si>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</si>
  <si>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</si>
  <si>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</si>
  <si>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</si>
  <si>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</si>
  <si>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</si>
  <si>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</si>
  <si>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</si>
  <si>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</si>
  <si>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</si>
  <si>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</si>
  <si>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</si>
  <si>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</si>
  <si>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</si>
  <si>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</si>
  <si>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</si>
  <si>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</si>
  <si>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</si>
  <si>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</si>
  <si>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</si>
  <si>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</si>
  <si>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</si>
  <si>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</si>
  <si>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</si>
  <si>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</si>
  <si>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</si>
  <si>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</si>
  <si>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</si>
  <si>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</si>
  <si>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</si>
  <si>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</si>
  <si>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</si>
  <si>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</si>
  <si>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</si>
  <si>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</si>
  <si>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</si>
  <si>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</si>
  <si>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</si>
  <si>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</si>
  <si>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</si>
  <si>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</si>
  <si>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</si>
  <si>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</si>
  <si>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</si>
  <si>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</si>
  <si>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</si>
  <si>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</si>
  <si>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</si>
  <si>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</si>
  <si>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</si>
  <si>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</si>
  <si>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</si>
  <si>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</si>
  <si>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</si>
  <si>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</si>
  <si>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</si>
  <si>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</si>
  <si>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</si>
  <si>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</si>
  <si>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</si>
  <si>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</si>
  <si>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</si>
  <si>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</si>
  <si>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</si>
  <si>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</si>
  <si>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</si>
  <si>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</si>
  <si>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</si>
  <si>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</si>
  <si>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</si>
  <si>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</si>
  <si>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</si>
  <si>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</si>
  <si>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</si>
  <si>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</si>
  <si>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</si>
  <si>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</si>
  <si>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</si>
  <si>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</si>
  <si>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</si>
  <si>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</si>
  <si>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</si>
  <si>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</si>
  <si>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</si>
  <si>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</si>
  <si>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</si>
  <si>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</si>
  <si>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</si>
  <si>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</si>
  <si>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</si>
  <si>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</si>
  <si>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</si>
  <si>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</si>
  <si>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</si>
  <si>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</si>
  <si>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</si>
  <si>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</si>
  <si>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</si>
  <si>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</si>
  <si>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</si>
  <si>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</si>
  <si>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</si>
  <si>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</si>
  <si>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</si>
  <si>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</si>
  <si>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</si>
  <si>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</si>
  <si>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</si>
  <si>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</si>
  <si>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</si>
  <si>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</si>
  <si>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</si>
  <si>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</si>
  <si>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</si>
  <si>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</si>
  <si>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</si>
  <si>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</si>
  <si>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</si>
  <si>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</si>
  <si>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</si>
  <si>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</si>
  <si>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</si>
  <si>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</si>
  <si>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</si>
  <si>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</si>
  <si>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</si>
  <si>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</si>
  <si>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</si>
  <si>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</si>
  <si>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</si>
  <si>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</si>
  <si>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</si>
  <si>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</si>
  <si>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</si>
  <si>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</si>
  <si>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</si>
  <si>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</si>
  <si>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</si>
  <si>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</si>
  <si>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</si>
  <si>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</si>
  <si>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</si>
  <si>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</si>
  <si>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</si>
  <si>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</si>
  <si>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</si>
  <si>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</si>
  <si>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</si>
  <si>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</si>
  <si>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</si>
  <si>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</si>
  <si>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</si>
  <si>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</si>
  <si>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</si>
  <si>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</si>
  <si>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</si>
  <si>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</si>
  <si>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</si>
  <si>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</si>
  <si>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</si>
  <si>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</si>
  <si>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</si>
  <si>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</si>
  <si>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</si>
  <si>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</si>
  <si>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</si>
  <si>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</si>
  <si>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</si>
  <si>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</si>
  <si>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</si>
  <si>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</si>
  <si>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</si>
  <si>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</si>
  <si>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</si>
  <si>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</si>
  <si>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</si>
  <si>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</si>
  <si>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</si>
  <si>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</si>
  <si>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</si>
  <si>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</si>
  <si>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</si>
  <si>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</si>
  <si>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</si>
  <si>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</si>
  <si>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</si>
  <si>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</si>
  <si>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</si>
  <si>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</si>
  <si>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</si>
  <si>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</si>
  <si>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</si>
  <si>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</si>
  <si>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</si>
  <si>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</si>
  <si>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</si>
  <si>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</si>
  <si>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</si>
  <si>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</si>
  <si>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</si>
  <si>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</si>
  <si>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</si>
  <si>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</si>
  <si>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</si>
  <si>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</si>
  <si>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</si>
  <si>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</si>
  <si>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</si>
  <si>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</si>
  <si>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</si>
  <si>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</si>
  <si>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</si>
  <si>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</si>
  <si>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</si>
  <si>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</si>
  <si>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</si>
  <si>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</si>
  <si>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</si>
  <si>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</si>
  <si>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</si>
  <si>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</si>
  <si>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</si>
  <si>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</si>
  <si>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</si>
  <si>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</si>
  <si>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</si>
  <si>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</si>
  <si>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</si>
  <si>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</si>
  <si>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</si>
  <si>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</si>
  <si>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</si>
  <si>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</si>
  <si>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</si>
  <si>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</si>
  <si>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</si>
  <si>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</si>
  <si>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</si>
  <si>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</si>
  <si>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</si>
  <si>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</si>
  <si>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</si>
  <si>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</si>
  <si>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</si>
  <si>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</si>
  <si>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</si>
  <si>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</si>
  <si>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</si>
  <si>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</si>
  <si>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</si>
  <si>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</si>
  <si>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</si>
  <si>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</si>
  <si>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</si>
  <si>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</si>
  <si>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</si>
  <si>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</si>
  <si>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</si>
  <si>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</si>
  <si>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</si>
  <si>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</si>
  <si>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</si>
  <si>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</si>
  <si>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</si>
  <si>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</si>
  <si>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</si>
  <si>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</si>
  <si>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</si>
  <si>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</si>
  <si>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</si>
  <si>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</si>
  <si>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</si>
  <si>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</si>
  <si>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</si>
  <si>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</si>
  <si>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</si>
  <si>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</si>
  <si>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</si>
  <si>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</si>
  <si>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</si>
  <si>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</si>
  <si>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</si>
  <si>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</si>
  <si>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</si>
  <si>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</si>
  <si>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</si>
  <si>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</si>
  <si>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</si>
  <si>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</si>
  <si>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</si>
  <si>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</si>
  <si>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</si>
  <si>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</si>
  <si>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</si>
  <si>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</si>
  <si>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</si>
  <si>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</si>
  <si>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</si>
  <si>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</si>
  <si>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</si>
  <si>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</si>
  <si>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</si>
  <si>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</si>
  <si>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</si>
  <si>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</si>
  <si>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</si>
  <si>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</si>
  <si>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</si>
  <si>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</si>
  <si>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</si>
  <si>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</si>
  <si>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</si>
  <si>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</si>
  <si>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</si>
  <si>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</si>
  <si>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</si>
  <si>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</si>
  <si>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</si>
  <si>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</si>
  <si>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</si>
  <si>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</si>
  <si>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</si>
  <si>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</si>
  <si>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</si>
  <si>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</si>
  <si>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</si>
  <si>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</si>
  <si>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</si>
  <si>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</si>
  <si>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</si>
  <si>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</si>
  <si>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</si>
  <si>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</si>
  <si>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</si>
  <si>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</si>
  <si>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</si>
  <si>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</si>
  <si>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</si>
  <si>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</si>
  <si>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Аманжолов Дияр</t>
  </si>
  <si>
    <t>Бақытжан Назым</t>
  </si>
  <si>
    <t>Бахытберген Бейбарыс</t>
  </si>
  <si>
    <t>Берес Бегімай</t>
  </si>
  <si>
    <t>Бижігіт Дінмұхамед</t>
  </si>
  <si>
    <t>Бірімжан Көзайым</t>
  </si>
  <si>
    <t>Жолдыбек Бегімай</t>
  </si>
  <si>
    <t>Қажығали Томирис</t>
  </si>
  <si>
    <t>Нұрдәулет Айым</t>
  </si>
  <si>
    <t>Оразбай Бақдәулет</t>
  </si>
  <si>
    <t>Сатаев Мариям</t>
  </si>
  <si>
    <t>Санат Алихан</t>
  </si>
  <si>
    <t xml:space="preserve">Талғат Айару </t>
  </si>
  <si>
    <t>Тлеген Інжу</t>
  </si>
  <si>
    <t>Курманова Адия</t>
  </si>
  <si>
    <t>Жомартов Ахмет</t>
  </si>
  <si>
    <t xml:space="preserve">Ерболұлы Ілияс </t>
  </si>
  <si>
    <t>Туремуратов Әділет</t>
  </si>
  <si>
    <t xml:space="preserve">Жаулыбай Медина </t>
  </si>
  <si>
    <t>Алмат Әбду-Рахман</t>
  </si>
  <si>
    <t>Жолдыбай Ақылжан</t>
  </si>
  <si>
    <t>Алматұлы Қайсар</t>
  </si>
  <si>
    <t>Өнербек Дінмұхаммед</t>
  </si>
  <si>
    <t>Педагог пен баланың күтілетін нәтижелерге жетуі,23 %</t>
  </si>
  <si>
    <t xml:space="preserve">                                  Оқу жылы: 2025-2026                            Топ: "Жұлдызша"               Өткізу кезеңі: Қорытынды       Өткізу мерзімі:Мамыр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</si>
</sst>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75" t="s">
        <v>442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6" t="s">
        <v>664</v>
      </c>
      <c r="DN2" s="5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2" t="s">
        <v>0</v>
      </c>
      <c r="B4" s="72" t="s">
        <v>1</v>
      </c>
      <c r="C4" s="73" t="s">
        <v>56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63" t="s">
        <v>2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74" t="s">
        <v>85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1" t="s">
        <v>112</v>
      </c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3" t="s">
        <v>112</v>
      </c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76" t="s">
        <v>135</v>
      </c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</row>
    <row r="5" spans="1:254" ht="15" customHeight="1">
      <c r="A5" s="72"/>
      <c r="B5" s="72"/>
      <c r="C5" s="66" t="s">
        <v>57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55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 t="s">
        <v>86</v>
      </c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2" t="s">
        <v>113</v>
      </c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 t="s">
        <v>114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4" t="s">
        <v>136</v>
      </c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</row>
    <row r="6" spans="1:254" ht="10.15" hidden="1" customHeight="1">
      <c r="A6" s="72"/>
      <c r="B6" s="72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2"/>
      <c r="B7" s="72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2"/>
      <c r="B8" s="72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2"/>
      <c r="B9" s="7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2"/>
      <c r="B10" s="7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2"/>
      <c r="B11" s="72"/>
      <c r="C11" s="65" t="s">
        <v>449</v>
      </c>
      <c r="D11" s="65"/>
      <c r="E11" s="65"/>
      <c r="F11" s="65"/>
      <c r="G11" s="65"/>
      <c r="H11" s="65"/>
      <c r="I11" s="65"/>
      <c r="J11" s="65"/>
      <c r="K11" s="65"/>
      <c r="L11" s="65" t="s">
        <v>452</v>
      </c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 t="s">
        <v>449</v>
      </c>
      <c r="Y11" s="65"/>
      <c r="Z11" s="65"/>
      <c r="AA11" s="65"/>
      <c r="AB11" s="65"/>
      <c r="AC11" s="65"/>
      <c r="AD11" s="65"/>
      <c r="AE11" s="65"/>
      <c r="AF11" s="65"/>
      <c r="AG11" s="65" t="s">
        <v>452</v>
      </c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1" t="s">
        <v>449</v>
      </c>
      <c r="AT11" s="61"/>
      <c r="AU11" s="61"/>
      <c r="AV11" s="61"/>
      <c r="AW11" s="61"/>
      <c r="AX11" s="61"/>
      <c r="AY11" s="61" t="s">
        <v>452</v>
      </c>
      <c r="AZ11" s="61"/>
      <c r="BA11" s="61"/>
      <c r="BB11" s="61"/>
      <c r="BC11" s="61"/>
      <c r="BD11" s="61"/>
      <c r="BE11" s="61"/>
      <c r="BF11" s="61"/>
      <c r="BG11" s="61"/>
      <c r="BH11" s="61" t="s">
        <v>449</v>
      </c>
      <c r="BI11" s="61"/>
      <c r="BJ11" s="61"/>
      <c r="BK11" s="61"/>
      <c r="BL11" s="61"/>
      <c r="BM11" s="61"/>
      <c r="BN11" s="61" t="s">
        <v>452</v>
      </c>
      <c r="BO11" s="61"/>
      <c r="BP11" s="61"/>
      <c r="BQ11" s="61"/>
      <c r="BR11" s="61"/>
      <c r="BS11" s="61"/>
      <c r="BT11" s="61"/>
      <c r="BU11" s="61"/>
      <c r="BV11" s="61"/>
      <c r="BW11" s="61" t="s">
        <v>449</v>
      </c>
      <c r="BX11" s="61"/>
      <c r="BY11" s="61"/>
      <c r="BZ11" s="61"/>
      <c r="CA11" s="61"/>
      <c r="CB11" s="61"/>
      <c r="CC11" s="61" t="s">
        <v>452</v>
      </c>
      <c r="CD11" s="61"/>
      <c r="CE11" s="61"/>
      <c r="CF11" s="61"/>
      <c r="CG11" s="61"/>
      <c r="CH11" s="61"/>
      <c r="CI11" s="61" t="s">
        <v>449</v>
      </c>
      <c r="CJ11" s="61"/>
      <c r="CK11" s="61"/>
      <c r="CL11" s="61"/>
      <c r="CM11" s="61"/>
      <c r="CN11" s="61"/>
      <c r="CO11" s="61"/>
      <c r="CP11" s="61"/>
      <c r="CQ11" s="61"/>
      <c r="CR11" s="61" t="s">
        <v>452</v>
      </c>
      <c r="CS11" s="61"/>
      <c r="CT11" s="61"/>
      <c r="CU11" s="61"/>
      <c r="CV11" s="61"/>
      <c r="CW11" s="61"/>
      <c r="CX11" s="61"/>
      <c r="CY11" s="61"/>
      <c r="CZ11" s="61"/>
      <c r="DA11" s="61" t="s">
        <v>449</v>
      </c>
      <c r="DB11" s="61"/>
      <c r="DC11" s="61"/>
      <c r="DD11" s="61"/>
      <c r="DE11" s="61"/>
      <c r="DF11" s="61"/>
      <c r="DG11" s="61" t="s">
        <v>452</v>
      </c>
      <c r="DH11" s="61"/>
      <c r="DI11" s="61"/>
      <c r="DJ11" s="61"/>
      <c r="DK11" s="61"/>
      <c r="DL11" s="61"/>
      <c r="DM11" s="61"/>
      <c r="DN11" s="61"/>
      <c r="DO11" s="61"/>
    </row>
    <row r="12" spans="1:254" ht="15.6" customHeight="1">
      <c r="A12" s="72"/>
      <c r="B12" s="72"/>
      <c r="C12" s="66" t="s">
        <v>22</v>
      </c>
      <c r="D12" s="66" t="s">
        <v>5</v>
      </c>
      <c r="E12" s="66" t="s">
        <v>6</v>
      </c>
      <c r="F12" s="66" t="s">
        <v>26</v>
      </c>
      <c r="G12" s="66" t="s">
        <v>7</v>
      </c>
      <c r="H12" s="66" t="s">
        <v>8</v>
      </c>
      <c r="I12" s="66" t="s">
        <v>23</v>
      </c>
      <c r="J12" s="66" t="s">
        <v>9</v>
      </c>
      <c r="K12" s="66" t="s">
        <v>10</v>
      </c>
      <c r="L12" s="66" t="s">
        <v>28</v>
      </c>
      <c r="M12" s="66" t="s">
        <v>6</v>
      </c>
      <c r="N12" s="66" t="s">
        <v>12</v>
      </c>
      <c r="O12" s="66" t="s">
        <v>24</v>
      </c>
      <c r="P12" s="66" t="s">
        <v>10</v>
      </c>
      <c r="Q12" s="66" t="s">
        <v>13</v>
      </c>
      <c r="R12" s="66" t="s">
        <v>25</v>
      </c>
      <c r="S12" s="66" t="s">
        <v>12</v>
      </c>
      <c r="T12" s="66" t="s">
        <v>7</v>
      </c>
      <c r="U12" s="66" t="s">
        <v>35</v>
      </c>
      <c r="V12" s="66" t="s">
        <v>14</v>
      </c>
      <c r="W12" s="66" t="s">
        <v>9</v>
      </c>
      <c r="X12" s="66" t="s">
        <v>43</v>
      </c>
      <c r="Y12" s="66"/>
      <c r="Z12" s="66"/>
      <c r="AA12" s="66" t="s">
        <v>44</v>
      </c>
      <c r="AB12" s="66"/>
      <c r="AC12" s="66"/>
      <c r="AD12" s="66" t="s">
        <v>45</v>
      </c>
      <c r="AE12" s="66"/>
      <c r="AF12" s="66"/>
      <c r="AG12" s="66" t="s">
        <v>46</v>
      </c>
      <c r="AH12" s="66"/>
      <c r="AI12" s="66"/>
      <c r="AJ12" s="66" t="s">
        <v>47</v>
      </c>
      <c r="AK12" s="66"/>
      <c r="AL12" s="66"/>
      <c r="AM12" s="66" t="s">
        <v>48</v>
      </c>
      <c r="AN12" s="66"/>
      <c r="AO12" s="66"/>
      <c r="AP12" s="64" t="s">
        <v>49</v>
      </c>
      <c r="AQ12" s="64"/>
      <c r="AR12" s="64"/>
      <c r="AS12" s="66" t="s">
        <v>50</v>
      </c>
      <c r="AT12" s="66"/>
      <c r="AU12" s="66"/>
      <c r="AV12" s="66" t="s">
        <v>51</v>
      </c>
      <c r="AW12" s="66"/>
      <c r="AX12" s="66"/>
      <c r="AY12" s="66" t="s">
        <v>52</v>
      </c>
      <c r="AZ12" s="66"/>
      <c r="BA12" s="66"/>
      <c r="BB12" s="66" t="s">
        <v>53</v>
      </c>
      <c r="BC12" s="66"/>
      <c r="BD12" s="66"/>
      <c r="BE12" s="66" t="s">
        <v>54</v>
      </c>
      <c r="BF12" s="66"/>
      <c r="BG12" s="66"/>
      <c r="BH12" s="64" t="s">
        <v>87</v>
      </c>
      <c r="BI12" s="64"/>
      <c r="BJ12" s="64"/>
      <c r="BK12" s="64" t="s">
        <v>88</v>
      </c>
      <c r="BL12" s="64"/>
      <c r="BM12" s="64"/>
      <c r="BN12" s="64" t="s">
        <v>89</v>
      </c>
      <c r="BO12" s="64"/>
      <c r="BP12" s="64"/>
      <c r="BQ12" s="64" t="s">
        <v>90</v>
      </c>
      <c r="BR12" s="64"/>
      <c r="BS12" s="64"/>
      <c r="BT12" s="64" t="s">
        <v>91</v>
      </c>
      <c r="BU12" s="64"/>
      <c r="BV12" s="64"/>
      <c r="BW12" s="64" t="s">
        <v>102</v>
      </c>
      <c r="BX12" s="64"/>
      <c r="BY12" s="64"/>
      <c r="BZ12" s="64" t="s">
        <v>103</v>
      </c>
      <c r="CA12" s="64"/>
      <c r="CB12" s="64"/>
      <c r="CC12" s="64" t="s">
        <v>104</v>
      </c>
      <c r="CD12" s="64"/>
      <c r="CE12" s="64"/>
      <c r="CF12" s="64" t="s">
        <v>105</v>
      </c>
      <c r="CG12" s="64"/>
      <c r="CH12" s="64"/>
      <c r="CI12" s="64" t="s">
        <v>106</v>
      </c>
      <c r="CJ12" s="64"/>
      <c r="CK12" s="64"/>
      <c r="CL12" s="64" t="s">
        <v>107</v>
      </c>
      <c r="CM12" s="64"/>
      <c r="CN12" s="64"/>
      <c r="CO12" s="64" t="s">
        <v>108</v>
      </c>
      <c r="CP12" s="64"/>
      <c r="CQ12" s="64"/>
      <c r="CR12" s="64" t="s">
        <v>109</v>
      </c>
      <c r="CS12" s="64"/>
      <c r="CT12" s="64"/>
      <c r="CU12" s="64" t="s">
        <v>110</v>
      </c>
      <c r="CV12" s="64"/>
      <c r="CW12" s="64"/>
      <c r="CX12" s="64" t="s">
        <v>111</v>
      </c>
      <c r="CY12" s="64"/>
      <c r="CZ12" s="64"/>
      <c r="DA12" s="64" t="s">
        <v>137</v>
      </c>
      <c r="DB12" s="64"/>
      <c r="DC12" s="64"/>
      <c r="DD12" s="64" t="s">
        <v>138</v>
      </c>
      <c r="DE12" s="64"/>
      <c r="DF12" s="64"/>
      <c r="DG12" s="64" t="s">
        <v>139</v>
      </c>
      <c r="DH12" s="64"/>
      <c r="DI12" s="64"/>
      <c r="DJ12" s="64" t="s">
        <v>140</v>
      </c>
      <c r="DK12" s="64"/>
      <c r="DL12" s="64"/>
      <c r="DM12" s="64" t="s">
        <v>141</v>
      </c>
      <c r="DN12" s="64"/>
      <c r="DO12" s="64"/>
    </row>
    <row r="13" spans="1:254" ht="60" customHeight="1">
      <c r="A13" s="72"/>
      <c r="B13" s="72"/>
      <c r="C13" s="71" t="s">
        <v>446</v>
      </c>
      <c r="D13" s="71"/>
      <c r="E13" s="71"/>
      <c r="F13" s="71" t="s">
        <v>663</v>
      </c>
      <c r="G13" s="71"/>
      <c r="H13" s="71"/>
      <c r="I13" s="71" t="s">
        <v>29</v>
      </c>
      <c r="J13" s="71"/>
      <c r="K13" s="71"/>
      <c r="L13" s="71" t="s">
        <v>36</v>
      </c>
      <c r="M13" s="71"/>
      <c r="N13" s="71"/>
      <c r="O13" s="71" t="s">
        <v>38</v>
      </c>
      <c r="P13" s="71"/>
      <c r="Q13" s="71"/>
      <c r="R13" s="71" t="s">
        <v>39</v>
      </c>
      <c r="S13" s="71"/>
      <c r="T13" s="71"/>
      <c r="U13" s="71" t="s">
        <v>42</v>
      </c>
      <c r="V13" s="71"/>
      <c r="W13" s="71"/>
      <c r="X13" s="71" t="s">
        <v>453</v>
      </c>
      <c r="Y13" s="71"/>
      <c r="Z13" s="71"/>
      <c r="AA13" s="71" t="s">
        <v>455</v>
      </c>
      <c r="AB13" s="71"/>
      <c r="AC13" s="71"/>
      <c r="AD13" s="71" t="s">
        <v>457</v>
      </c>
      <c r="AE13" s="71"/>
      <c r="AF13" s="71"/>
      <c r="AG13" s="71" t="s">
        <v>459</v>
      </c>
      <c r="AH13" s="71"/>
      <c r="AI13" s="71"/>
      <c r="AJ13" s="71" t="s">
        <v>461</v>
      </c>
      <c r="AK13" s="71"/>
      <c r="AL13" s="71"/>
      <c r="AM13" s="71" t="s">
        <v>465</v>
      </c>
      <c r="AN13" s="71"/>
      <c r="AO13" s="71"/>
      <c r="AP13" s="71" t="s">
        <v>466</v>
      </c>
      <c r="AQ13" s="71"/>
      <c r="AR13" s="71"/>
      <c r="AS13" s="71" t="s">
        <v>468</v>
      </c>
      <c r="AT13" s="71"/>
      <c r="AU13" s="71"/>
      <c r="AV13" s="71" t="s">
        <v>469</v>
      </c>
      <c r="AW13" s="71"/>
      <c r="AX13" s="71"/>
      <c r="AY13" s="71" t="s">
        <v>472</v>
      </c>
      <c r="AZ13" s="71"/>
      <c r="BA13" s="71"/>
      <c r="BB13" s="71" t="s">
        <v>473</v>
      </c>
      <c r="BC13" s="71"/>
      <c r="BD13" s="71"/>
      <c r="BE13" s="71" t="s">
        <v>476</v>
      </c>
      <c r="BF13" s="71"/>
      <c r="BG13" s="71"/>
      <c r="BH13" s="71" t="s">
        <v>477</v>
      </c>
      <c r="BI13" s="71"/>
      <c r="BJ13" s="71"/>
      <c r="BK13" s="71" t="s">
        <v>481</v>
      </c>
      <c r="BL13" s="71"/>
      <c r="BM13" s="71"/>
      <c r="BN13" s="71" t="s">
        <v>480</v>
      </c>
      <c r="BO13" s="71"/>
      <c r="BP13" s="71"/>
      <c r="BQ13" s="71" t="s">
        <v>482</v>
      </c>
      <c r="BR13" s="71"/>
      <c r="BS13" s="71"/>
      <c r="BT13" s="71" t="s">
        <v>483</v>
      </c>
      <c r="BU13" s="71"/>
      <c r="BV13" s="71"/>
      <c r="BW13" s="71" t="s">
        <v>485</v>
      </c>
      <c r="BX13" s="71"/>
      <c r="BY13" s="71"/>
      <c r="BZ13" s="71" t="s">
        <v>487</v>
      </c>
      <c r="CA13" s="71"/>
      <c r="CB13" s="71"/>
      <c r="CC13" s="71" t="s">
        <v>488</v>
      </c>
      <c r="CD13" s="71"/>
      <c r="CE13" s="71"/>
      <c r="CF13" s="71" t="s">
        <v>489</v>
      </c>
      <c r="CG13" s="71"/>
      <c r="CH13" s="71"/>
      <c r="CI13" s="71" t="s">
        <v>491</v>
      </c>
      <c r="CJ13" s="71"/>
      <c r="CK13" s="71"/>
      <c r="CL13" s="71" t="s">
        <v>123</v>
      </c>
      <c r="CM13" s="71"/>
      <c r="CN13" s="71"/>
      <c r="CO13" s="71" t="s">
        <v>125</v>
      </c>
      <c r="CP13" s="71"/>
      <c r="CQ13" s="71"/>
      <c r="CR13" s="71" t="s">
        <v>492</v>
      </c>
      <c r="CS13" s="71"/>
      <c r="CT13" s="71"/>
      <c r="CU13" s="71" t="s">
        <v>130</v>
      </c>
      <c r="CV13" s="71"/>
      <c r="CW13" s="71"/>
      <c r="CX13" s="71" t="s">
        <v>493</v>
      </c>
      <c r="CY13" s="71"/>
      <c r="CZ13" s="71"/>
      <c r="DA13" s="71" t="s">
        <v>494</v>
      </c>
      <c r="DB13" s="71"/>
      <c r="DC13" s="71"/>
      <c r="DD13" s="71" t="s">
        <v>498</v>
      </c>
      <c r="DE13" s="71"/>
      <c r="DF13" s="71"/>
      <c r="DG13" s="71" t="s">
        <v>500</v>
      </c>
      <c r="DH13" s="71"/>
      <c r="DI13" s="71"/>
      <c r="DJ13" s="71" t="s">
        <v>502</v>
      </c>
      <c r="DK13" s="71"/>
      <c r="DL13" s="71"/>
      <c r="DM13" s="71" t="s">
        <v>504</v>
      </c>
      <c r="DN13" s="71"/>
      <c r="DO13" s="71"/>
    </row>
    <row r="14" spans="1:254" ht="111.75" customHeight="1">
      <c r="A14" s="72"/>
      <c r="B14" s="72"/>
      <c r="C14" s="47" t="s">
        <v>16</v>
      </c>
      <c r="D14" s="47" t="s">
        <v>17</v>
      </c>
      <c r="E14" s="47" t="s">
        <v>18</v>
      </c>
      <c r="F14" s="47" t="s">
        <v>19</v>
      </c>
      <c r="G14" s="47" t="s">
        <v>20</v>
      </c>
      <c r="H14" s="47" t="s">
        <v>447</v>
      </c>
      <c r="I14" s="47" t="s">
        <v>30</v>
      </c>
      <c r="J14" s="47" t="s">
        <v>448</v>
      </c>
      <c r="K14" s="47" t="s">
        <v>31</v>
      </c>
      <c r="L14" s="47" t="s">
        <v>30</v>
      </c>
      <c r="M14" s="47" t="s">
        <v>37</v>
      </c>
      <c r="N14" s="47" t="s">
        <v>31</v>
      </c>
      <c r="O14" s="47" t="s">
        <v>38</v>
      </c>
      <c r="P14" s="47" t="s">
        <v>38</v>
      </c>
      <c r="Q14" s="47" t="s">
        <v>34</v>
      </c>
      <c r="R14" s="47" t="s">
        <v>40</v>
      </c>
      <c r="S14" s="47" t="s">
        <v>41</v>
      </c>
      <c r="T14" s="47" t="s">
        <v>34</v>
      </c>
      <c r="U14" s="47" t="s">
        <v>421</v>
      </c>
      <c r="V14" s="47" t="s">
        <v>450</v>
      </c>
      <c r="W14" s="47" t="s">
        <v>451</v>
      </c>
      <c r="X14" s="47" t="s">
        <v>70</v>
      </c>
      <c r="Y14" s="47" t="s">
        <v>58</v>
      </c>
      <c r="Z14" s="47" t="s">
        <v>454</v>
      </c>
      <c r="AA14" s="47" t="s">
        <v>456</v>
      </c>
      <c r="AB14" s="47" t="s">
        <v>83</v>
      </c>
      <c r="AC14" s="47" t="s">
        <v>84</v>
      </c>
      <c r="AD14" s="47" t="s">
        <v>61</v>
      </c>
      <c r="AE14" s="47" t="s">
        <v>62</v>
      </c>
      <c r="AF14" s="47" t="s">
        <v>458</v>
      </c>
      <c r="AG14" s="47" t="s">
        <v>460</v>
      </c>
      <c r="AH14" s="47" t="s">
        <v>65</v>
      </c>
      <c r="AI14" s="47" t="s">
        <v>66</v>
      </c>
      <c r="AJ14" s="47" t="s">
        <v>462</v>
      </c>
      <c r="AK14" s="47" t="s">
        <v>463</v>
      </c>
      <c r="AL14" s="47" t="s">
        <v>464</v>
      </c>
      <c r="AM14" s="47" t="s">
        <v>59</v>
      </c>
      <c r="AN14" s="47" t="s">
        <v>60</v>
      </c>
      <c r="AO14" s="47" t="s">
        <v>34</v>
      </c>
      <c r="AP14" s="47" t="s">
        <v>201</v>
      </c>
      <c r="AQ14" s="47" t="s">
        <v>467</v>
      </c>
      <c r="AR14" s="47" t="s">
        <v>84</v>
      </c>
      <c r="AS14" s="47" t="s">
        <v>71</v>
      </c>
      <c r="AT14" s="47" t="s">
        <v>72</v>
      </c>
      <c r="AU14" s="47" t="s">
        <v>73</v>
      </c>
      <c r="AV14" s="47" t="s">
        <v>74</v>
      </c>
      <c r="AW14" s="47" t="s">
        <v>470</v>
      </c>
      <c r="AX14" s="47" t="s">
        <v>471</v>
      </c>
      <c r="AY14" s="47" t="s">
        <v>75</v>
      </c>
      <c r="AZ14" s="47" t="s">
        <v>76</v>
      </c>
      <c r="BA14" s="47" t="s">
        <v>77</v>
      </c>
      <c r="BB14" s="47" t="s">
        <v>81</v>
      </c>
      <c r="BC14" s="47" t="s">
        <v>474</v>
      </c>
      <c r="BD14" s="47" t="s">
        <v>475</v>
      </c>
      <c r="BE14" s="47" t="s">
        <v>78</v>
      </c>
      <c r="BF14" s="47" t="s">
        <v>79</v>
      </c>
      <c r="BG14" s="47" t="s">
        <v>80</v>
      </c>
      <c r="BH14" s="47" t="s">
        <v>478</v>
      </c>
      <c r="BI14" s="47" t="s">
        <v>100</v>
      </c>
      <c r="BJ14" s="47" t="s">
        <v>189</v>
      </c>
      <c r="BK14" s="47" t="s">
        <v>479</v>
      </c>
      <c r="BL14" s="47" t="s">
        <v>362</v>
      </c>
      <c r="BM14" s="47" t="s">
        <v>93</v>
      </c>
      <c r="BN14" s="47" t="s">
        <v>99</v>
      </c>
      <c r="BO14" s="47" t="s">
        <v>100</v>
      </c>
      <c r="BP14" s="47" t="s">
        <v>189</v>
      </c>
      <c r="BQ14" s="47" t="s">
        <v>97</v>
      </c>
      <c r="BR14" s="47" t="s">
        <v>657</v>
      </c>
      <c r="BS14" s="47" t="s">
        <v>658</v>
      </c>
      <c r="BT14" s="47" t="s">
        <v>92</v>
      </c>
      <c r="BU14" s="47" t="s">
        <v>484</v>
      </c>
      <c r="BV14" s="47" t="s">
        <v>101</v>
      </c>
      <c r="BW14" s="47" t="s">
        <v>27</v>
      </c>
      <c r="BX14" s="47" t="s">
        <v>33</v>
      </c>
      <c r="BY14" s="47" t="s">
        <v>486</v>
      </c>
      <c r="BZ14" s="47" t="s">
        <v>115</v>
      </c>
      <c r="CA14" s="47" t="s">
        <v>116</v>
      </c>
      <c r="CB14" s="47" t="s">
        <v>117</v>
      </c>
      <c r="CC14" s="47" t="s">
        <v>118</v>
      </c>
      <c r="CD14" s="47" t="s">
        <v>119</v>
      </c>
      <c r="CE14" s="47" t="s">
        <v>120</v>
      </c>
      <c r="CF14" s="47" t="s">
        <v>121</v>
      </c>
      <c r="CG14" s="47" t="s">
        <v>490</v>
      </c>
      <c r="CH14" s="47" t="s">
        <v>122</v>
      </c>
      <c r="CI14" s="47" t="s">
        <v>32</v>
      </c>
      <c r="CJ14" s="47" t="s">
        <v>33</v>
      </c>
      <c r="CK14" s="47" t="s">
        <v>34</v>
      </c>
      <c r="CL14" s="47" t="s">
        <v>30</v>
      </c>
      <c r="CM14" s="47" t="s">
        <v>37</v>
      </c>
      <c r="CN14" s="47" t="s">
        <v>124</v>
      </c>
      <c r="CO14" s="47" t="s">
        <v>75</v>
      </c>
      <c r="CP14" s="47" t="s">
        <v>126</v>
      </c>
      <c r="CQ14" s="47" t="s">
        <v>77</v>
      </c>
      <c r="CR14" s="47" t="s">
        <v>127</v>
      </c>
      <c r="CS14" s="47" t="s">
        <v>128</v>
      </c>
      <c r="CT14" s="47" t="s">
        <v>129</v>
      </c>
      <c r="CU14" s="47" t="s">
        <v>131</v>
      </c>
      <c r="CV14" s="47" t="s">
        <v>128</v>
      </c>
      <c r="CW14" s="47" t="s">
        <v>84</v>
      </c>
      <c r="CX14" s="47" t="s">
        <v>132</v>
      </c>
      <c r="CY14" s="47" t="s">
        <v>133</v>
      </c>
      <c r="CZ14" s="47" t="s">
        <v>134</v>
      </c>
      <c r="DA14" s="47" t="s">
        <v>495</v>
      </c>
      <c r="DB14" s="47" t="s">
        <v>496</v>
      </c>
      <c r="DC14" s="47" t="s">
        <v>497</v>
      </c>
      <c r="DD14" s="47" t="s">
        <v>32</v>
      </c>
      <c r="DE14" s="47" t="s">
        <v>33</v>
      </c>
      <c r="DF14" s="47" t="s">
        <v>499</v>
      </c>
      <c r="DG14" s="47" t="s">
        <v>142</v>
      </c>
      <c r="DH14" s="47" t="s">
        <v>501</v>
      </c>
      <c r="DI14" s="47" t="s">
        <v>143</v>
      </c>
      <c r="DJ14" s="47" t="s">
        <v>503</v>
      </c>
      <c r="DK14" s="47" t="s">
        <v>146</v>
      </c>
      <c r="DL14" s="47" t="s">
        <v>147</v>
      </c>
      <c r="DM14" s="47" t="s">
        <v>149</v>
      </c>
      <c r="DN14" s="47" t="s">
        <v>505</v>
      </c>
      <c r="DO14" s="47" t="s">
        <v>506</v>
      </c>
    </row>
    <row r="15" spans="1:254" ht="15.75">
      <c r="A15" s="16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7" t="s">
        <v>422</v>
      </c>
      <c r="B40" s="6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69" t="s">
        <v>444</v>
      </c>
      <c r="B41" s="70"/>
      <c r="C41" s="17">
        <f>C40/25%</f>
        <v>0</v>
      </c>
      <c r="D41" s="17">
        <f>D40/25%</f>
        <v>0</v>
      </c>
      <c r="E41" s="17">
        <f t="shared" ref="E41:BP41" si="4">E40/25%</f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7">
        <f t="shared" si="4"/>
        <v>0</v>
      </c>
      <c r="P41" s="17">
        <f t="shared" si="4"/>
        <v>0</v>
      </c>
      <c r="Q41" s="17">
        <f t="shared" si="4"/>
        <v>0</v>
      </c>
      <c r="R41" s="17">
        <f t="shared" si="4"/>
        <v>0</v>
      </c>
      <c r="S41" s="17">
        <f t="shared" si="4"/>
        <v>0</v>
      </c>
      <c r="T41" s="17">
        <f t="shared" si="4"/>
        <v>0</v>
      </c>
      <c r="U41" s="17">
        <f t="shared" si="4"/>
        <v>0</v>
      </c>
      <c r="V41" s="17">
        <f t="shared" si="4"/>
        <v>0</v>
      </c>
      <c r="W41" s="17">
        <f t="shared" si="4"/>
        <v>0</v>
      </c>
      <c r="X41" s="17">
        <f t="shared" si="4"/>
        <v>0</v>
      </c>
      <c r="Y41" s="17">
        <f t="shared" si="4"/>
        <v>0</v>
      </c>
      <c r="Z41" s="17">
        <f t="shared" si="4"/>
        <v>0</v>
      </c>
      <c r="AA41" s="17">
        <f t="shared" si="4"/>
        <v>0</v>
      </c>
      <c r="AB41" s="17">
        <f t="shared" si="4"/>
        <v>0</v>
      </c>
      <c r="AC41" s="17">
        <f t="shared" si="4"/>
        <v>0</v>
      </c>
      <c r="AD41" s="17">
        <f t="shared" si="4"/>
        <v>0</v>
      </c>
      <c r="AE41" s="17">
        <f t="shared" si="4"/>
        <v>0</v>
      </c>
      <c r="AF41" s="17">
        <f t="shared" si="4"/>
        <v>0</v>
      </c>
      <c r="AG41" s="17">
        <f t="shared" si="4"/>
        <v>0</v>
      </c>
      <c r="AH41" s="17">
        <f t="shared" si="4"/>
        <v>0</v>
      </c>
      <c r="AI41" s="17">
        <f t="shared" si="4"/>
        <v>0</v>
      </c>
      <c r="AJ41" s="17">
        <f t="shared" si="4"/>
        <v>0</v>
      </c>
      <c r="AK41" s="17">
        <f t="shared" si="4"/>
        <v>0</v>
      </c>
      <c r="AL41" s="17">
        <f t="shared" si="4"/>
        <v>0</v>
      </c>
      <c r="AM41" s="17">
        <f t="shared" si="4"/>
        <v>0</v>
      </c>
      <c r="AN41" s="17">
        <f t="shared" si="4"/>
        <v>0</v>
      </c>
      <c r="AO41" s="17">
        <f t="shared" si="4"/>
        <v>0</v>
      </c>
      <c r="AP41" s="17">
        <f t="shared" si="4"/>
        <v>0</v>
      </c>
      <c r="AQ41" s="17">
        <f t="shared" si="4"/>
        <v>0</v>
      </c>
      <c r="AR41" s="17">
        <f t="shared" si="4"/>
        <v>0</v>
      </c>
      <c r="AS41" s="17">
        <f t="shared" si="4"/>
        <v>0</v>
      </c>
      <c r="AT41" s="17">
        <f t="shared" si="4"/>
        <v>0</v>
      </c>
      <c r="AU41" s="17">
        <f t="shared" si="4"/>
        <v>0</v>
      </c>
      <c r="AV41" s="17">
        <f t="shared" si="4"/>
        <v>0</v>
      </c>
      <c r="AW41" s="17">
        <f t="shared" si="4"/>
        <v>0</v>
      </c>
      <c r="AX41" s="17">
        <f t="shared" si="4"/>
        <v>0</v>
      </c>
      <c r="AY41" s="17">
        <f t="shared" si="4"/>
        <v>0</v>
      </c>
      <c r="AZ41" s="17">
        <f t="shared" si="4"/>
        <v>0</v>
      </c>
      <c r="BA41" s="17">
        <f t="shared" si="4"/>
        <v>0</v>
      </c>
      <c r="BB41" s="17">
        <f t="shared" si="4"/>
        <v>0</v>
      </c>
      <c r="BC41" s="17">
        <f t="shared" si="4"/>
        <v>0</v>
      </c>
      <c r="BD41" s="17">
        <f t="shared" si="4"/>
        <v>0</v>
      </c>
      <c r="BE41" s="17">
        <f t="shared" si="4"/>
        <v>0</v>
      </c>
      <c r="BF41" s="17">
        <f t="shared" si="4"/>
        <v>0</v>
      </c>
      <c r="BG41" s="17">
        <f t="shared" si="4"/>
        <v>0</v>
      </c>
      <c r="BH41" s="18">
        <f t="shared" si="4"/>
        <v>0</v>
      </c>
      <c r="BI41" s="18">
        <f t="shared" si="4"/>
        <v>0</v>
      </c>
      <c r="BJ41" s="18">
        <f t="shared" si="4"/>
        <v>0</v>
      </c>
      <c r="BK41" s="18">
        <f t="shared" si="4"/>
        <v>0</v>
      </c>
      <c r="BL41" s="18">
        <f t="shared" si="4"/>
        <v>0</v>
      </c>
      <c r="BM41" s="18">
        <f t="shared" si="4"/>
        <v>0</v>
      </c>
      <c r="BN41" s="18">
        <f t="shared" si="4"/>
        <v>0</v>
      </c>
      <c r="BO41" s="18">
        <f t="shared" si="4"/>
        <v>0</v>
      </c>
      <c r="BP41" s="18">
        <f t="shared" si="4"/>
        <v>0</v>
      </c>
      <c r="BQ41" s="18">
        <f t="shared" ref="BQ41:DO41" si="5">BQ40/25%</f>
        <v>0</v>
      </c>
      <c r="BR41" s="18">
        <f t="shared" si="5"/>
        <v>0</v>
      </c>
      <c r="BS41" s="18">
        <f t="shared" si="5"/>
        <v>0</v>
      </c>
      <c r="BT41" s="18">
        <f t="shared" si="5"/>
        <v>0</v>
      </c>
      <c r="BU41" s="18">
        <f t="shared" si="5"/>
        <v>0</v>
      </c>
      <c r="BV41" s="18">
        <f t="shared" si="5"/>
        <v>0</v>
      </c>
      <c r="BW41" s="17">
        <f t="shared" si="5"/>
        <v>0</v>
      </c>
      <c r="BX41" s="17">
        <f t="shared" si="5"/>
        <v>0</v>
      </c>
      <c r="BY41" s="17">
        <f t="shared" si="5"/>
        <v>0</v>
      </c>
      <c r="BZ41" s="17">
        <f t="shared" si="5"/>
        <v>0</v>
      </c>
      <c r="CA41" s="17">
        <f t="shared" si="5"/>
        <v>0</v>
      </c>
      <c r="CB41" s="17">
        <f t="shared" si="5"/>
        <v>0</v>
      </c>
      <c r="CC41" s="17">
        <f t="shared" si="5"/>
        <v>0</v>
      </c>
      <c r="CD41" s="17">
        <f t="shared" si="5"/>
        <v>0</v>
      </c>
      <c r="CE41" s="17">
        <f t="shared" si="5"/>
        <v>0</v>
      </c>
      <c r="CF41" s="17">
        <f t="shared" si="5"/>
        <v>0</v>
      </c>
      <c r="CG41" s="17">
        <f t="shared" si="5"/>
        <v>0</v>
      </c>
      <c r="CH41" s="17">
        <f t="shared" si="5"/>
        <v>0</v>
      </c>
      <c r="CI41" s="17">
        <f t="shared" si="5"/>
        <v>0</v>
      </c>
      <c r="CJ41" s="17">
        <f t="shared" si="5"/>
        <v>0</v>
      </c>
      <c r="CK41" s="17">
        <f t="shared" si="5"/>
        <v>0</v>
      </c>
      <c r="CL41" s="17">
        <f t="shared" si="5"/>
        <v>0</v>
      </c>
      <c r="CM41" s="17">
        <f t="shared" si="5"/>
        <v>0</v>
      </c>
      <c r="CN41" s="17">
        <f t="shared" si="5"/>
        <v>0</v>
      </c>
      <c r="CO41" s="17">
        <f t="shared" si="5"/>
        <v>0</v>
      </c>
      <c r="CP41" s="17">
        <f t="shared" si="5"/>
        <v>0</v>
      </c>
      <c r="CQ41" s="17">
        <f t="shared" si="5"/>
        <v>0</v>
      </c>
      <c r="CR41" s="17">
        <f t="shared" si="5"/>
        <v>0</v>
      </c>
      <c r="CS41" s="17">
        <f t="shared" si="5"/>
        <v>0</v>
      </c>
      <c r="CT41" s="17">
        <f t="shared" si="5"/>
        <v>0</v>
      </c>
      <c r="CU41" s="17">
        <f t="shared" si="5"/>
        <v>0</v>
      </c>
      <c r="CV41" s="17">
        <f t="shared" si="5"/>
        <v>0</v>
      </c>
      <c r="CW41" s="17">
        <f t="shared" si="5"/>
        <v>0</v>
      </c>
      <c r="CX41" s="17">
        <f t="shared" si="5"/>
        <v>0</v>
      </c>
      <c r="CY41" s="17">
        <f t="shared" si="5"/>
        <v>0</v>
      </c>
      <c r="CZ41" s="17">
        <f t="shared" si="5"/>
        <v>0</v>
      </c>
      <c r="DA41" s="18">
        <f t="shared" si="5"/>
        <v>0</v>
      </c>
      <c r="DB41" s="18">
        <f t="shared" si="5"/>
        <v>0</v>
      </c>
      <c r="DC41" s="18">
        <f t="shared" si="5"/>
        <v>0</v>
      </c>
      <c r="DD41" s="18">
        <f t="shared" si="5"/>
        <v>0</v>
      </c>
      <c r="DE41" s="18">
        <f t="shared" si="5"/>
        <v>0</v>
      </c>
      <c r="DF41" s="18">
        <f t="shared" si="5"/>
        <v>0</v>
      </c>
      <c r="DG41" s="18">
        <f t="shared" si="5"/>
        <v>0</v>
      </c>
      <c r="DH41" s="18">
        <f t="shared" si="5"/>
        <v>0</v>
      </c>
      <c r="DI41" s="18">
        <f t="shared" si="5"/>
        <v>0</v>
      </c>
      <c r="DJ41" s="18">
        <f t="shared" si="5"/>
        <v>0</v>
      </c>
      <c r="DK41" s="18">
        <f t="shared" si="5"/>
        <v>0</v>
      </c>
      <c r="DL41" s="18">
        <f t="shared" si="5"/>
        <v>0</v>
      </c>
      <c r="DM41" s="18">
        <f t="shared" si="5"/>
        <v>0</v>
      </c>
      <c r="DN41" s="18">
        <f t="shared" si="5"/>
        <v>0</v>
      </c>
      <c r="DO41" s="18">
        <f t="shared" si="5"/>
        <v>0</v>
      </c>
    </row>
    <row r="42" spans="1:254">
      <c r="B42" s="11"/>
      <c r="C42" s="12"/>
      <c r="T42" s="11"/>
    </row>
    <row r="43" spans="1:254">
      <c r="B43" s="51" t="s">
        <v>423</v>
      </c>
      <c r="C43" s="52"/>
      <c r="D43" s="52"/>
      <c r="E43" s="53"/>
      <c r="F43" s="22"/>
      <c r="G43" s="22"/>
      <c r="T43" s="11"/>
    </row>
    <row r="44" spans="1:254">
      <c r="B44" s="23" t="s">
        <v>424</v>
      </c>
      <c r="C44" s="24" t="s">
        <v>427</v>
      </c>
      <c r="D44" s="32">
        <f>E44/100*25</f>
        <v>0</v>
      </c>
      <c r="E44" s="25">
        <f>(C41+F41+I41+L41+O41+R41+U41)/7</f>
        <v>0</v>
      </c>
      <c r="F44" s="26"/>
      <c r="G44" s="26"/>
      <c r="T44" s="11"/>
    </row>
    <row r="45" spans="1:254">
      <c r="B45" s="23" t="s">
        <v>425</v>
      </c>
      <c r="C45" s="27" t="s">
        <v>427</v>
      </c>
      <c r="D45" s="31">
        <f>E45/100*25</f>
        <v>0</v>
      </c>
      <c r="E45" s="28">
        <f>(D41+G41+J41+M41+P41+S41+V41)/7</f>
        <v>0</v>
      </c>
      <c r="F45" s="26"/>
      <c r="G45" s="26"/>
      <c r="T45" s="11"/>
    </row>
    <row r="46" spans="1:254">
      <c r="B46" s="23" t="s">
        <v>426</v>
      </c>
      <c r="C46" s="27" t="s">
        <v>427</v>
      </c>
      <c r="D46" s="31">
        <f>E46/100*25</f>
        <v>0</v>
      </c>
      <c r="E46" s="28">
        <f>(E41+H41+K41+N41+Q41+T41+W41)/7</f>
        <v>0</v>
      </c>
      <c r="F46" s="26"/>
      <c r="G46" s="26"/>
      <c r="T46" s="11"/>
    </row>
    <row r="47" spans="1:254">
      <c r="B47" s="23"/>
      <c r="C47" s="27"/>
      <c r="D47" s="30">
        <f>SUM(D44:D46)</f>
        <v>0</v>
      </c>
      <c r="E47" s="30">
        <f>SUM(E44:E46)</f>
        <v>0</v>
      </c>
      <c r="F47" s="26"/>
      <c r="G47" s="26"/>
    </row>
    <row r="48" spans="1:254" ht="15" customHeight="1">
      <c r="B48" s="23"/>
      <c r="D48" s="54" t="s">
        <v>55</v>
      </c>
      <c r="E48" s="55"/>
      <c r="F48" s="57" t="s">
        <v>3</v>
      </c>
      <c r="G48" s="58"/>
    </row>
    <row r="49" spans="2:7" ht="15" customHeight="1">
      <c r="B49" s="23" t="s">
        <v>424</v>
      </c>
      <c r="C49" s="27" t="s">
        <v>428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>
      <c r="B50" s="23" t="s">
        <v>425</v>
      </c>
      <c r="C50" s="27" t="s">
        <v>428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>
      <c r="B51" s="23" t="s">
        <v>426</v>
      </c>
      <c r="C51" s="27" t="s">
        <v>428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>
      <c r="B52" s="23"/>
      <c r="C52" s="27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>
      <c r="B53" s="23" t="s">
        <v>424</v>
      </c>
      <c r="C53" s="27" t="s">
        <v>429</v>
      </c>
      <c r="D53" s="20">
        <f>E53/100*25</f>
        <v>0</v>
      </c>
      <c r="E53" s="28">
        <f>(BH41+BK41+BN41+BQ41+BT41)/5</f>
        <v>0</v>
      </c>
      <c r="F53" s="26"/>
      <c r="G53" s="26"/>
    </row>
    <row r="54" spans="2:7">
      <c r="B54" s="23" t="s">
        <v>425</v>
      </c>
      <c r="C54" s="27" t="s">
        <v>429</v>
      </c>
      <c r="D54" s="20">
        <f>E54/100*25</f>
        <v>0</v>
      </c>
      <c r="E54" s="28">
        <f>(BI41+BL41+BO41+BR41+BU41)/5</f>
        <v>0</v>
      </c>
      <c r="F54" s="26"/>
      <c r="G54" s="26"/>
    </row>
    <row r="55" spans="2:7">
      <c r="B55" s="23" t="s">
        <v>426</v>
      </c>
      <c r="C55" s="27" t="s">
        <v>429</v>
      </c>
      <c r="D55" s="20">
        <f>E55/100*25</f>
        <v>0</v>
      </c>
      <c r="E55" s="28">
        <f>(BJ41+BM41+BP41+BS41+BV41)/5</f>
        <v>0</v>
      </c>
      <c r="F55" s="26"/>
      <c r="G55" s="26"/>
    </row>
    <row r="56" spans="2:7">
      <c r="B56" s="23"/>
      <c r="C56" s="27"/>
      <c r="D56" s="29">
        <f>SUM(D53:D55)</f>
        <v>0</v>
      </c>
      <c r="E56" s="30">
        <f>SUM(E53:E55)</f>
        <v>0</v>
      </c>
      <c r="F56" s="26"/>
      <c r="G56" s="26"/>
    </row>
    <row r="57" spans="2:7">
      <c r="B57" s="23"/>
      <c r="C57" s="27"/>
      <c r="D57" s="54" t="s">
        <v>113</v>
      </c>
      <c r="E57" s="55"/>
      <c r="F57" s="59" t="s">
        <v>114</v>
      </c>
      <c r="G57" s="60"/>
    </row>
    <row r="58" spans="2:7">
      <c r="B58" s="23" t="s">
        <v>424</v>
      </c>
      <c r="C58" s="27" t="s">
        <v>430</v>
      </c>
      <c r="D58" s="20">
        <f>E58/100*25</f>
        <v>0</v>
      </c>
      <c r="E58" s="28">
        <f>(BW41+BZ41+CC41+CF41)/4</f>
        <v>0</v>
      </c>
      <c r="F58" s="20">
        <f>G58/100*25</f>
        <v>0</v>
      </c>
      <c r="G58" s="28">
        <f>(CI41+CL41+CO41+CR41+CU41+CX41)/6</f>
        <v>0</v>
      </c>
    </row>
    <row r="59" spans="2:7">
      <c r="B59" s="23" t="s">
        <v>425</v>
      </c>
      <c r="C59" s="27" t="s">
        <v>430</v>
      </c>
      <c r="D59" s="20">
        <f>E59/100*25</f>
        <v>0</v>
      </c>
      <c r="E59" s="28">
        <f>(BX41+CA41+CD41+CG41)/4</f>
        <v>0</v>
      </c>
      <c r="F59" s="20">
        <f t="shared" ref="F59:F60" si="6">G59/100*25</f>
        <v>0</v>
      </c>
      <c r="G59" s="28">
        <f>(CJ41+CM41+CP41+CS41+CV41+CY41)/6</f>
        <v>0</v>
      </c>
    </row>
    <row r="60" spans="2:7">
      <c r="B60" s="23" t="s">
        <v>426</v>
      </c>
      <c r="C60" s="27" t="s">
        <v>430</v>
      </c>
      <c r="D60" s="20">
        <f>E60/100*25</f>
        <v>0</v>
      </c>
      <c r="E60" s="28">
        <f>(BY41+CB41+CE41+CH41)/4</f>
        <v>0</v>
      </c>
      <c r="F60" s="20">
        <f t="shared" si="6"/>
        <v>0</v>
      </c>
      <c r="G60" s="28">
        <f>(CK41+CN41+CQ41+CT41+CW41+CZ41)/6</f>
        <v>0</v>
      </c>
    </row>
    <row r="61" spans="2:7">
      <c r="B61" s="23"/>
      <c r="C61" s="27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>
      <c r="B62" s="23" t="s">
        <v>424</v>
      </c>
      <c r="C62" s="27" t="s">
        <v>431</v>
      </c>
      <c r="D62" s="20">
        <f>E62/100*25</f>
        <v>0</v>
      </c>
      <c r="E62" s="28">
        <f>(DA41+DD41+DG41+DJ41+DM41)/5</f>
        <v>0</v>
      </c>
      <c r="F62" s="26"/>
      <c r="G62" s="26"/>
    </row>
    <row r="63" spans="2:7">
      <c r="B63" s="23" t="s">
        <v>425</v>
      </c>
      <c r="C63" s="27" t="s">
        <v>431</v>
      </c>
      <c r="D63" s="20">
        <f>E63/100*25</f>
        <v>0</v>
      </c>
      <c r="E63" s="28">
        <f>(DB41+DE41+DH41+DK41+DN41)/5</f>
        <v>0</v>
      </c>
      <c r="F63" s="26"/>
      <c r="G63" s="26"/>
    </row>
    <row r="64" spans="2:7">
      <c r="B64" s="23" t="s">
        <v>426</v>
      </c>
      <c r="C64" s="27" t="s">
        <v>431</v>
      </c>
      <c r="D64" s="20">
        <f>E64/100*25</f>
        <v>0</v>
      </c>
      <c r="E64" s="28">
        <f>(DC41+DF41+DI41+DL41+DO41)/5</f>
        <v>0</v>
      </c>
      <c r="F64" s="26"/>
      <c r="G64" s="26"/>
    </row>
    <row r="65" spans="2:7">
      <c r="B65" s="23"/>
      <c r="C65" s="27"/>
      <c r="D65" s="29">
        <f>SUM(D62:D64)</f>
        <v>0</v>
      </c>
      <c r="E65" s="29">
        <f>SUM(E62:E64)</f>
        <v>0</v>
      </c>
      <c r="F65" s="26"/>
      <c r="G65" s="26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151</v>
      </c>
      <c r="B1" s="14" t="s">
        <v>150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75" t="s">
        <v>443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"/>
      <c r="P2" s="7"/>
      <c r="Q2" s="7"/>
      <c r="R2" s="7"/>
      <c r="S2" s="7"/>
      <c r="T2" s="7"/>
      <c r="U2" s="7"/>
      <c r="V2" s="7"/>
      <c r="DP2" s="56" t="s">
        <v>664</v>
      </c>
      <c r="DQ2" s="5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2" t="s">
        <v>0</v>
      </c>
      <c r="B5" s="72" t="s">
        <v>1</v>
      </c>
      <c r="C5" s="73" t="s">
        <v>56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63" t="s">
        <v>2</v>
      </c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74" t="s">
        <v>85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 t="s">
        <v>112</v>
      </c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6" t="s">
        <v>135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</row>
    <row r="6" spans="1:254" ht="15.75" customHeight="1">
      <c r="A6" s="72"/>
      <c r="B6" s="72"/>
      <c r="C6" s="66" t="s">
        <v>57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 t="s">
        <v>55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 t="s">
        <v>3</v>
      </c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 t="s">
        <v>86</v>
      </c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 t="s">
        <v>156</v>
      </c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 t="s">
        <v>113</v>
      </c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2" t="s">
        <v>171</v>
      </c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 t="s">
        <v>183</v>
      </c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 t="s">
        <v>114</v>
      </c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4" t="s">
        <v>136</v>
      </c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</row>
    <row r="7" spans="1:254" ht="0.75" customHeight="1">
      <c r="A7" s="72"/>
      <c r="B7" s="72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2"/>
      <c r="B8" s="72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2"/>
      <c r="B9" s="7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2"/>
      <c r="B10" s="7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2"/>
      <c r="B11" s="72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2"/>
      <c r="B12" s="72"/>
      <c r="C12" s="66" t="s">
        <v>152</v>
      </c>
      <c r="D12" s="66" t="s">
        <v>5</v>
      </c>
      <c r="E12" s="66" t="s">
        <v>6</v>
      </c>
      <c r="F12" s="66" t="s">
        <v>153</v>
      </c>
      <c r="G12" s="66" t="s">
        <v>7</v>
      </c>
      <c r="H12" s="66" t="s">
        <v>8</v>
      </c>
      <c r="I12" s="66" t="s">
        <v>154</v>
      </c>
      <c r="J12" s="66" t="s">
        <v>9</v>
      </c>
      <c r="K12" s="66" t="s">
        <v>10</v>
      </c>
      <c r="L12" s="66" t="s">
        <v>155</v>
      </c>
      <c r="M12" s="66" t="s">
        <v>9</v>
      </c>
      <c r="N12" s="66" t="s">
        <v>10</v>
      </c>
      <c r="O12" s="66" t="s">
        <v>169</v>
      </c>
      <c r="P12" s="66"/>
      <c r="Q12" s="66"/>
      <c r="R12" s="66" t="s">
        <v>5</v>
      </c>
      <c r="S12" s="66"/>
      <c r="T12" s="66"/>
      <c r="U12" s="66" t="s">
        <v>170</v>
      </c>
      <c r="V12" s="66"/>
      <c r="W12" s="66"/>
      <c r="X12" s="66" t="s">
        <v>12</v>
      </c>
      <c r="Y12" s="66"/>
      <c r="Z12" s="66"/>
      <c r="AA12" s="66" t="s">
        <v>7</v>
      </c>
      <c r="AB12" s="66"/>
      <c r="AC12" s="66"/>
      <c r="AD12" s="66" t="s">
        <v>8</v>
      </c>
      <c r="AE12" s="66"/>
      <c r="AF12" s="66"/>
      <c r="AG12" s="64" t="s">
        <v>14</v>
      </c>
      <c r="AH12" s="64"/>
      <c r="AI12" s="64"/>
      <c r="AJ12" s="66" t="s">
        <v>9</v>
      </c>
      <c r="AK12" s="66"/>
      <c r="AL12" s="66"/>
      <c r="AM12" s="64" t="s">
        <v>165</v>
      </c>
      <c r="AN12" s="64"/>
      <c r="AO12" s="64"/>
      <c r="AP12" s="64" t="s">
        <v>166</v>
      </c>
      <c r="AQ12" s="64"/>
      <c r="AR12" s="64"/>
      <c r="AS12" s="64" t="s">
        <v>167</v>
      </c>
      <c r="AT12" s="64"/>
      <c r="AU12" s="64"/>
      <c r="AV12" s="64" t="s">
        <v>168</v>
      </c>
      <c r="AW12" s="64"/>
      <c r="AX12" s="64"/>
      <c r="AY12" s="64" t="s">
        <v>157</v>
      </c>
      <c r="AZ12" s="64"/>
      <c r="BA12" s="64"/>
      <c r="BB12" s="64" t="s">
        <v>158</v>
      </c>
      <c r="BC12" s="64"/>
      <c r="BD12" s="64"/>
      <c r="BE12" s="64" t="s">
        <v>159</v>
      </c>
      <c r="BF12" s="64"/>
      <c r="BG12" s="64"/>
      <c r="BH12" s="64" t="s">
        <v>160</v>
      </c>
      <c r="BI12" s="64"/>
      <c r="BJ12" s="64"/>
      <c r="BK12" s="64" t="s">
        <v>161</v>
      </c>
      <c r="BL12" s="64"/>
      <c r="BM12" s="64"/>
      <c r="BN12" s="64" t="s">
        <v>162</v>
      </c>
      <c r="BO12" s="64"/>
      <c r="BP12" s="64"/>
      <c r="BQ12" s="64" t="s">
        <v>163</v>
      </c>
      <c r="BR12" s="64"/>
      <c r="BS12" s="64"/>
      <c r="BT12" s="64" t="s">
        <v>164</v>
      </c>
      <c r="BU12" s="64"/>
      <c r="BV12" s="64"/>
      <c r="BW12" s="64" t="s">
        <v>176</v>
      </c>
      <c r="BX12" s="64"/>
      <c r="BY12" s="64"/>
      <c r="BZ12" s="64" t="s">
        <v>177</v>
      </c>
      <c r="CA12" s="64"/>
      <c r="CB12" s="64"/>
      <c r="CC12" s="64" t="s">
        <v>178</v>
      </c>
      <c r="CD12" s="64"/>
      <c r="CE12" s="64"/>
      <c r="CF12" s="64" t="s">
        <v>179</v>
      </c>
      <c r="CG12" s="64"/>
      <c r="CH12" s="64"/>
      <c r="CI12" s="64" t="s">
        <v>180</v>
      </c>
      <c r="CJ12" s="64"/>
      <c r="CK12" s="64"/>
      <c r="CL12" s="64" t="s">
        <v>181</v>
      </c>
      <c r="CM12" s="64"/>
      <c r="CN12" s="64"/>
      <c r="CO12" s="64" t="s">
        <v>182</v>
      </c>
      <c r="CP12" s="64"/>
      <c r="CQ12" s="64"/>
      <c r="CR12" s="64" t="s">
        <v>172</v>
      </c>
      <c r="CS12" s="64"/>
      <c r="CT12" s="64"/>
      <c r="CU12" s="64" t="s">
        <v>173</v>
      </c>
      <c r="CV12" s="64"/>
      <c r="CW12" s="64"/>
      <c r="CX12" s="64" t="s">
        <v>174</v>
      </c>
      <c r="CY12" s="64"/>
      <c r="CZ12" s="64"/>
      <c r="DA12" s="64" t="s">
        <v>175</v>
      </c>
      <c r="DB12" s="64"/>
      <c r="DC12" s="64"/>
      <c r="DD12" s="64" t="s">
        <v>184</v>
      </c>
      <c r="DE12" s="64"/>
      <c r="DF12" s="64"/>
      <c r="DG12" s="64" t="s">
        <v>185</v>
      </c>
      <c r="DH12" s="64"/>
      <c r="DI12" s="64"/>
      <c r="DJ12" s="64" t="s">
        <v>186</v>
      </c>
      <c r="DK12" s="64"/>
      <c r="DL12" s="64"/>
      <c r="DM12" s="64" t="s">
        <v>187</v>
      </c>
      <c r="DN12" s="64"/>
      <c r="DO12" s="64"/>
      <c r="DP12" s="64" t="s">
        <v>188</v>
      </c>
      <c r="DQ12" s="64"/>
      <c r="DR12" s="64"/>
    </row>
    <row r="13" spans="1:254" ht="59.25" customHeight="1">
      <c r="A13" s="72"/>
      <c r="B13" s="72"/>
      <c r="C13" s="71" t="s">
        <v>507</v>
      </c>
      <c r="D13" s="71"/>
      <c r="E13" s="71"/>
      <c r="F13" s="71" t="s">
        <v>511</v>
      </c>
      <c r="G13" s="71"/>
      <c r="H13" s="71"/>
      <c r="I13" s="71" t="s">
        <v>512</v>
      </c>
      <c r="J13" s="71"/>
      <c r="K13" s="71"/>
      <c r="L13" s="71" t="s">
        <v>513</v>
      </c>
      <c r="M13" s="71"/>
      <c r="N13" s="71"/>
      <c r="O13" s="71" t="s">
        <v>197</v>
      </c>
      <c r="P13" s="71"/>
      <c r="Q13" s="71"/>
      <c r="R13" s="71" t="s">
        <v>199</v>
      </c>
      <c r="S13" s="71"/>
      <c r="T13" s="71"/>
      <c r="U13" s="71" t="s">
        <v>515</v>
      </c>
      <c r="V13" s="71"/>
      <c r="W13" s="71"/>
      <c r="X13" s="71" t="s">
        <v>516</v>
      </c>
      <c r="Y13" s="71"/>
      <c r="Z13" s="71"/>
      <c r="AA13" s="71" t="s">
        <v>517</v>
      </c>
      <c r="AB13" s="71"/>
      <c r="AC13" s="71"/>
      <c r="AD13" s="71" t="s">
        <v>519</v>
      </c>
      <c r="AE13" s="71"/>
      <c r="AF13" s="71"/>
      <c r="AG13" s="71" t="s">
        <v>521</v>
      </c>
      <c r="AH13" s="71"/>
      <c r="AI13" s="71"/>
      <c r="AJ13" s="71" t="s">
        <v>659</v>
      </c>
      <c r="AK13" s="71"/>
      <c r="AL13" s="71"/>
      <c r="AM13" s="71" t="s">
        <v>526</v>
      </c>
      <c r="AN13" s="71"/>
      <c r="AO13" s="71"/>
      <c r="AP13" s="71" t="s">
        <v>527</v>
      </c>
      <c r="AQ13" s="71"/>
      <c r="AR13" s="71"/>
      <c r="AS13" s="71" t="s">
        <v>528</v>
      </c>
      <c r="AT13" s="71"/>
      <c r="AU13" s="71"/>
      <c r="AV13" s="71" t="s">
        <v>529</v>
      </c>
      <c r="AW13" s="71"/>
      <c r="AX13" s="71"/>
      <c r="AY13" s="71" t="s">
        <v>531</v>
      </c>
      <c r="AZ13" s="71"/>
      <c r="BA13" s="71"/>
      <c r="BB13" s="71" t="s">
        <v>532</v>
      </c>
      <c r="BC13" s="71"/>
      <c r="BD13" s="71"/>
      <c r="BE13" s="71" t="s">
        <v>533</v>
      </c>
      <c r="BF13" s="71"/>
      <c r="BG13" s="71"/>
      <c r="BH13" s="71" t="s">
        <v>534</v>
      </c>
      <c r="BI13" s="71"/>
      <c r="BJ13" s="71"/>
      <c r="BK13" s="71" t="s">
        <v>535</v>
      </c>
      <c r="BL13" s="71"/>
      <c r="BM13" s="71"/>
      <c r="BN13" s="71" t="s">
        <v>537</v>
      </c>
      <c r="BO13" s="71"/>
      <c r="BP13" s="71"/>
      <c r="BQ13" s="71" t="s">
        <v>538</v>
      </c>
      <c r="BR13" s="71"/>
      <c r="BS13" s="71"/>
      <c r="BT13" s="71" t="s">
        <v>540</v>
      </c>
      <c r="BU13" s="71"/>
      <c r="BV13" s="71"/>
      <c r="BW13" s="71" t="s">
        <v>542</v>
      </c>
      <c r="BX13" s="71"/>
      <c r="BY13" s="71"/>
      <c r="BZ13" s="71" t="s">
        <v>543</v>
      </c>
      <c r="CA13" s="71"/>
      <c r="CB13" s="71"/>
      <c r="CC13" s="71" t="s">
        <v>547</v>
      </c>
      <c r="CD13" s="71"/>
      <c r="CE13" s="71"/>
      <c r="CF13" s="71" t="s">
        <v>550</v>
      </c>
      <c r="CG13" s="71"/>
      <c r="CH13" s="71"/>
      <c r="CI13" s="71" t="s">
        <v>551</v>
      </c>
      <c r="CJ13" s="71"/>
      <c r="CK13" s="71"/>
      <c r="CL13" s="71" t="s">
        <v>552</v>
      </c>
      <c r="CM13" s="71"/>
      <c r="CN13" s="71"/>
      <c r="CO13" s="71" t="s">
        <v>553</v>
      </c>
      <c r="CP13" s="71"/>
      <c r="CQ13" s="71"/>
      <c r="CR13" s="71" t="s">
        <v>555</v>
      </c>
      <c r="CS13" s="71"/>
      <c r="CT13" s="71"/>
      <c r="CU13" s="71" t="s">
        <v>556</v>
      </c>
      <c r="CV13" s="71"/>
      <c r="CW13" s="71"/>
      <c r="CX13" s="71" t="s">
        <v>557</v>
      </c>
      <c r="CY13" s="71"/>
      <c r="CZ13" s="71"/>
      <c r="DA13" s="71" t="s">
        <v>558</v>
      </c>
      <c r="DB13" s="71"/>
      <c r="DC13" s="71"/>
      <c r="DD13" s="71" t="s">
        <v>559</v>
      </c>
      <c r="DE13" s="71"/>
      <c r="DF13" s="71"/>
      <c r="DG13" s="71" t="s">
        <v>560</v>
      </c>
      <c r="DH13" s="71"/>
      <c r="DI13" s="71"/>
      <c r="DJ13" s="71" t="s">
        <v>562</v>
      </c>
      <c r="DK13" s="71"/>
      <c r="DL13" s="71"/>
      <c r="DM13" s="71" t="s">
        <v>563</v>
      </c>
      <c r="DN13" s="71"/>
      <c r="DO13" s="71"/>
      <c r="DP13" s="71" t="s">
        <v>564</v>
      </c>
      <c r="DQ13" s="71"/>
      <c r="DR13" s="71"/>
    </row>
    <row r="14" spans="1:254" ht="83.25" customHeight="1">
      <c r="A14" s="72"/>
      <c r="B14" s="72"/>
      <c r="C14" s="47" t="s">
        <v>508</v>
      </c>
      <c r="D14" s="47" t="s">
        <v>509</v>
      </c>
      <c r="E14" s="47" t="s">
        <v>510</v>
      </c>
      <c r="F14" s="47" t="s">
        <v>40</v>
      </c>
      <c r="G14" s="47" t="s">
        <v>100</v>
      </c>
      <c r="H14" s="47" t="s">
        <v>189</v>
      </c>
      <c r="I14" s="47" t="s">
        <v>191</v>
      </c>
      <c r="J14" s="47" t="s">
        <v>192</v>
      </c>
      <c r="K14" s="47" t="s">
        <v>193</v>
      </c>
      <c r="L14" s="47" t="s">
        <v>194</v>
      </c>
      <c r="M14" s="47" t="s">
        <v>195</v>
      </c>
      <c r="N14" s="47" t="s">
        <v>196</v>
      </c>
      <c r="O14" s="47" t="s">
        <v>198</v>
      </c>
      <c r="P14" s="47" t="s">
        <v>72</v>
      </c>
      <c r="Q14" s="47" t="s">
        <v>73</v>
      </c>
      <c r="R14" s="47" t="s">
        <v>82</v>
      </c>
      <c r="S14" s="47" t="s">
        <v>69</v>
      </c>
      <c r="T14" s="47" t="s">
        <v>514</v>
      </c>
      <c r="U14" s="47" t="s">
        <v>201</v>
      </c>
      <c r="V14" s="47" t="s">
        <v>69</v>
      </c>
      <c r="W14" s="47" t="s">
        <v>84</v>
      </c>
      <c r="X14" s="47" t="s">
        <v>67</v>
      </c>
      <c r="Y14" s="47" t="s">
        <v>206</v>
      </c>
      <c r="Z14" s="47" t="s">
        <v>207</v>
      </c>
      <c r="AA14" s="47" t="s">
        <v>131</v>
      </c>
      <c r="AB14" s="47" t="s">
        <v>518</v>
      </c>
      <c r="AC14" s="47" t="s">
        <v>514</v>
      </c>
      <c r="AD14" s="47" t="s">
        <v>211</v>
      </c>
      <c r="AE14" s="47" t="s">
        <v>414</v>
      </c>
      <c r="AF14" s="47" t="s">
        <v>520</v>
      </c>
      <c r="AG14" s="47" t="s">
        <v>522</v>
      </c>
      <c r="AH14" s="47" t="s">
        <v>523</v>
      </c>
      <c r="AI14" s="47" t="s">
        <v>524</v>
      </c>
      <c r="AJ14" s="47" t="s">
        <v>209</v>
      </c>
      <c r="AK14" s="47" t="s">
        <v>525</v>
      </c>
      <c r="AL14" s="47" t="s">
        <v>64</v>
      </c>
      <c r="AM14" s="47" t="s">
        <v>208</v>
      </c>
      <c r="AN14" s="47" t="s">
        <v>100</v>
      </c>
      <c r="AO14" s="47" t="s">
        <v>212</v>
      </c>
      <c r="AP14" s="47" t="s">
        <v>216</v>
      </c>
      <c r="AQ14" s="47" t="s">
        <v>217</v>
      </c>
      <c r="AR14" s="47" t="s">
        <v>98</v>
      </c>
      <c r="AS14" s="47" t="s">
        <v>213</v>
      </c>
      <c r="AT14" s="47" t="s">
        <v>214</v>
      </c>
      <c r="AU14" s="47" t="s">
        <v>215</v>
      </c>
      <c r="AV14" s="47" t="s">
        <v>219</v>
      </c>
      <c r="AW14" s="47" t="s">
        <v>530</v>
      </c>
      <c r="AX14" s="47" t="s">
        <v>220</v>
      </c>
      <c r="AY14" s="47" t="s">
        <v>221</v>
      </c>
      <c r="AZ14" s="47" t="s">
        <v>222</v>
      </c>
      <c r="BA14" s="47" t="s">
        <v>223</v>
      </c>
      <c r="BB14" s="47" t="s">
        <v>224</v>
      </c>
      <c r="BC14" s="47" t="s">
        <v>69</v>
      </c>
      <c r="BD14" s="47" t="s">
        <v>225</v>
      </c>
      <c r="BE14" s="47" t="s">
        <v>226</v>
      </c>
      <c r="BF14" s="47" t="s">
        <v>448</v>
      </c>
      <c r="BG14" s="47" t="s">
        <v>227</v>
      </c>
      <c r="BH14" s="47" t="s">
        <v>16</v>
      </c>
      <c r="BI14" s="47" t="s">
        <v>229</v>
      </c>
      <c r="BJ14" s="47" t="s">
        <v>144</v>
      </c>
      <c r="BK14" s="47" t="s">
        <v>230</v>
      </c>
      <c r="BL14" s="47" t="s">
        <v>536</v>
      </c>
      <c r="BM14" s="47" t="s">
        <v>231</v>
      </c>
      <c r="BN14" s="47" t="s">
        <v>94</v>
      </c>
      <c r="BO14" s="47" t="s">
        <v>17</v>
      </c>
      <c r="BP14" s="47" t="s">
        <v>18</v>
      </c>
      <c r="BQ14" s="47" t="s">
        <v>539</v>
      </c>
      <c r="BR14" s="47" t="s">
        <v>448</v>
      </c>
      <c r="BS14" s="47" t="s">
        <v>212</v>
      </c>
      <c r="BT14" s="47" t="s">
        <v>541</v>
      </c>
      <c r="BU14" s="47" t="s">
        <v>232</v>
      </c>
      <c r="BV14" s="47" t="s">
        <v>233</v>
      </c>
      <c r="BW14" s="47" t="s">
        <v>145</v>
      </c>
      <c r="BX14" s="47" t="s">
        <v>228</v>
      </c>
      <c r="BY14" s="47" t="s">
        <v>204</v>
      </c>
      <c r="BZ14" s="47" t="s">
        <v>544</v>
      </c>
      <c r="CA14" s="47" t="s">
        <v>545</v>
      </c>
      <c r="CB14" s="47" t="s">
        <v>546</v>
      </c>
      <c r="CC14" s="47" t="s">
        <v>548</v>
      </c>
      <c r="CD14" s="47" t="s">
        <v>549</v>
      </c>
      <c r="CE14" s="47" t="s">
        <v>234</v>
      </c>
      <c r="CF14" s="47" t="s">
        <v>235</v>
      </c>
      <c r="CG14" s="47" t="s">
        <v>236</v>
      </c>
      <c r="CH14" s="47" t="s">
        <v>93</v>
      </c>
      <c r="CI14" s="47" t="s">
        <v>237</v>
      </c>
      <c r="CJ14" s="47" t="s">
        <v>238</v>
      </c>
      <c r="CK14" s="47" t="s">
        <v>122</v>
      </c>
      <c r="CL14" s="47" t="s">
        <v>239</v>
      </c>
      <c r="CM14" s="47" t="s">
        <v>240</v>
      </c>
      <c r="CN14" s="47" t="s">
        <v>241</v>
      </c>
      <c r="CO14" s="47" t="s">
        <v>242</v>
      </c>
      <c r="CP14" s="47" t="s">
        <v>243</v>
      </c>
      <c r="CQ14" s="47" t="s">
        <v>554</v>
      </c>
      <c r="CR14" s="47" t="s">
        <v>244</v>
      </c>
      <c r="CS14" s="47" t="s">
        <v>245</v>
      </c>
      <c r="CT14" s="47" t="s">
        <v>246</v>
      </c>
      <c r="CU14" s="47" t="s">
        <v>249</v>
      </c>
      <c r="CV14" s="47" t="s">
        <v>250</v>
      </c>
      <c r="CW14" s="47" t="s">
        <v>251</v>
      </c>
      <c r="CX14" s="47" t="s">
        <v>253</v>
      </c>
      <c r="CY14" s="47" t="s">
        <v>254</v>
      </c>
      <c r="CZ14" s="47" t="s">
        <v>255</v>
      </c>
      <c r="DA14" s="47" t="s">
        <v>256</v>
      </c>
      <c r="DB14" s="47" t="s">
        <v>63</v>
      </c>
      <c r="DC14" s="47" t="s">
        <v>257</v>
      </c>
      <c r="DD14" s="47" t="s">
        <v>252</v>
      </c>
      <c r="DE14" s="47" t="s">
        <v>218</v>
      </c>
      <c r="DF14" s="47" t="s">
        <v>101</v>
      </c>
      <c r="DG14" s="47" t="s">
        <v>561</v>
      </c>
      <c r="DH14" s="47" t="s">
        <v>660</v>
      </c>
      <c r="DI14" s="47" t="s">
        <v>661</v>
      </c>
      <c r="DJ14" s="47" t="s">
        <v>258</v>
      </c>
      <c r="DK14" s="47" t="s">
        <v>259</v>
      </c>
      <c r="DL14" s="47" t="s">
        <v>260</v>
      </c>
      <c r="DM14" s="47" t="s">
        <v>261</v>
      </c>
      <c r="DN14" s="47" t="s">
        <v>262</v>
      </c>
      <c r="DO14" s="47" t="s">
        <v>263</v>
      </c>
      <c r="DP14" s="47" t="s">
        <v>266</v>
      </c>
      <c r="DQ14" s="47" t="s">
        <v>267</v>
      </c>
      <c r="DR14" s="47" t="s">
        <v>148</v>
      </c>
    </row>
    <row r="15" spans="1:254" ht="15.75">
      <c r="A15" s="16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7" t="s">
        <v>269</v>
      </c>
      <c r="B40" s="6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69" t="s">
        <v>445</v>
      </c>
      <c r="B41" s="70"/>
      <c r="C41" s="18">
        <f>C40/25%</f>
        <v>0</v>
      </c>
      <c r="D41" s="18">
        <f t="shared" ref="D41:BO41" si="6">D40/25%</f>
        <v>0</v>
      </c>
      <c r="E41" s="18">
        <f t="shared" si="6"/>
        <v>0</v>
      </c>
      <c r="F41" s="18">
        <f t="shared" si="6"/>
        <v>0</v>
      </c>
      <c r="G41" s="18">
        <f t="shared" si="6"/>
        <v>0</v>
      </c>
      <c r="H41" s="18">
        <f t="shared" si="6"/>
        <v>0</v>
      </c>
      <c r="I41" s="18">
        <f t="shared" si="6"/>
        <v>0</v>
      </c>
      <c r="J41" s="18">
        <f t="shared" si="6"/>
        <v>0</v>
      </c>
      <c r="K41" s="18">
        <f t="shared" si="6"/>
        <v>0</v>
      </c>
      <c r="L41" s="18">
        <f t="shared" si="6"/>
        <v>0</v>
      </c>
      <c r="M41" s="18">
        <f t="shared" si="6"/>
        <v>0</v>
      </c>
      <c r="N41" s="18">
        <f t="shared" si="6"/>
        <v>0</v>
      </c>
      <c r="O41" s="18">
        <f t="shared" si="6"/>
        <v>0</v>
      </c>
      <c r="P41" s="18">
        <f t="shared" si="6"/>
        <v>0</v>
      </c>
      <c r="Q41" s="18">
        <f t="shared" si="6"/>
        <v>0</v>
      </c>
      <c r="R41" s="18">
        <f t="shared" si="6"/>
        <v>0</v>
      </c>
      <c r="S41" s="18">
        <f t="shared" si="6"/>
        <v>0</v>
      </c>
      <c r="T41" s="18">
        <f t="shared" si="6"/>
        <v>0</v>
      </c>
      <c r="U41" s="18">
        <f t="shared" si="6"/>
        <v>0</v>
      </c>
      <c r="V41" s="18">
        <f t="shared" si="6"/>
        <v>0</v>
      </c>
      <c r="W41" s="18">
        <f t="shared" si="6"/>
        <v>0</v>
      </c>
      <c r="X41" s="18">
        <f t="shared" si="6"/>
        <v>0</v>
      </c>
      <c r="Y41" s="18">
        <f t="shared" si="6"/>
        <v>0</v>
      </c>
      <c r="Z41" s="18">
        <f t="shared" si="6"/>
        <v>0</v>
      </c>
      <c r="AA41" s="18">
        <f t="shared" si="6"/>
        <v>0</v>
      </c>
      <c r="AB41" s="18">
        <f t="shared" si="6"/>
        <v>0</v>
      </c>
      <c r="AC41" s="18">
        <f t="shared" si="6"/>
        <v>0</v>
      </c>
      <c r="AD41" s="18">
        <f t="shared" si="6"/>
        <v>0</v>
      </c>
      <c r="AE41" s="18">
        <f t="shared" si="6"/>
        <v>0</v>
      </c>
      <c r="AF41" s="18">
        <f t="shared" si="6"/>
        <v>0</v>
      </c>
      <c r="AG41" s="18">
        <f t="shared" si="6"/>
        <v>0</v>
      </c>
      <c r="AH41" s="18">
        <f t="shared" si="6"/>
        <v>0</v>
      </c>
      <c r="AI41" s="18">
        <f t="shared" si="6"/>
        <v>0</v>
      </c>
      <c r="AJ41" s="18">
        <f t="shared" si="6"/>
        <v>0</v>
      </c>
      <c r="AK41" s="18">
        <f t="shared" si="6"/>
        <v>0</v>
      </c>
      <c r="AL41" s="18">
        <f t="shared" si="6"/>
        <v>0</v>
      </c>
      <c r="AM41" s="18">
        <f t="shared" si="6"/>
        <v>0</v>
      </c>
      <c r="AN41" s="18">
        <f t="shared" si="6"/>
        <v>0</v>
      </c>
      <c r="AO41" s="18">
        <f t="shared" si="6"/>
        <v>0</v>
      </c>
      <c r="AP41" s="18">
        <f t="shared" si="6"/>
        <v>0</v>
      </c>
      <c r="AQ41" s="18">
        <f t="shared" si="6"/>
        <v>0</v>
      </c>
      <c r="AR41" s="18">
        <f t="shared" si="6"/>
        <v>0</v>
      </c>
      <c r="AS41" s="18">
        <f t="shared" si="6"/>
        <v>0</v>
      </c>
      <c r="AT41" s="18">
        <f t="shared" si="6"/>
        <v>0</v>
      </c>
      <c r="AU41" s="18">
        <f t="shared" si="6"/>
        <v>0</v>
      </c>
      <c r="AV41" s="18">
        <f t="shared" si="6"/>
        <v>0</v>
      </c>
      <c r="AW41" s="18">
        <f t="shared" si="6"/>
        <v>0</v>
      </c>
      <c r="AX41" s="18">
        <f t="shared" si="6"/>
        <v>0</v>
      </c>
      <c r="AY41" s="18">
        <f t="shared" si="6"/>
        <v>0</v>
      </c>
      <c r="AZ41" s="18">
        <f t="shared" si="6"/>
        <v>0</v>
      </c>
      <c r="BA41" s="18">
        <f t="shared" si="6"/>
        <v>0</v>
      </c>
      <c r="BB41" s="18">
        <f t="shared" si="6"/>
        <v>0</v>
      </c>
      <c r="BC41" s="18">
        <f t="shared" si="6"/>
        <v>0</v>
      </c>
      <c r="BD41" s="18">
        <f t="shared" si="6"/>
        <v>0</v>
      </c>
      <c r="BE41" s="18">
        <f t="shared" si="6"/>
        <v>0</v>
      </c>
      <c r="BF41" s="18">
        <f t="shared" si="6"/>
        <v>0</v>
      </c>
      <c r="BG41" s="18">
        <f t="shared" si="6"/>
        <v>0</v>
      </c>
      <c r="BH41" s="18">
        <f t="shared" si="6"/>
        <v>0</v>
      </c>
      <c r="BI41" s="18">
        <f t="shared" si="6"/>
        <v>0</v>
      </c>
      <c r="BJ41" s="18">
        <f t="shared" si="6"/>
        <v>0</v>
      </c>
      <c r="BK41" s="18">
        <f t="shared" si="6"/>
        <v>0</v>
      </c>
      <c r="BL41" s="18">
        <f t="shared" si="6"/>
        <v>0</v>
      </c>
      <c r="BM41" s="18">
        <f t="shared" si="6"/>
        <v>0</v>
      </c>
      <c r="BN41" s="18">
        <f t="shared" si="6"/>
        <v>0</v>
      </c>
      <c r="BO41" s="18">
        <f t="shared" si="6"/>
        <v>0</v>
      </c>
      <c r="BP41" s="18">
        <f t="shared" ref="BP41:DQ41" si="7">BP40/25%</f>
        <v>0</v>
      </c>
      <c r="BQ41" s="18">
        <f t="shared" si="7"/>
        <v>0</v>
      </c>
      <c r="BR41" s="18">
        <f t="shared" si="7"/>
        <v>0</v>
      </c>
      <c r="BS41" s="18">
        <f t="shared" si="7"/>
        <v>0</v>
      </c>
      <c r="BT41" s="18">
        <f t="shared" si="7"/>
        <v>0</v>
      </c>
      <c r="BU41" s="18">
        <f t="shared" si="7"/>
        <v>0</v>
      </c>
      <c r="BV41" s="18">
        <f t="shared" si="7"/>
        <v>0</v>
      </c>
      <c r="BW41" s="18">
        <f t="shared" si="7"/>
        <v>0</v>
      </c>
      <c r="BX41" s="18">
        <f t="shared" si="7"/>
        <v>0</v>
      </c>
      <c r="BY41" s="18">
        <f t="shared" si="7"/>
        <v>0</v>
      </c>
      <c r="BZ41" s="18">
        <f t="shared" si="7"/>
        <v>0</v>
      </c>
      <c r="CA41" s="18">
        <f t="shared" si="7"/>
        <v>0</v>
      </c>
      <c r="CB41" s="18">
        <f t="shared" si="7"/>
        <v>0</v>
      </c>
      <c r="CC41" s="18">
        <f t="shared" si="7"/>
        <v>0</v>
      </c>
      <c r="CD41" s="18">
        <f t="shared" si="7"/>
        <v>0</v>
      </c>
      <c r="CE41" s="18">
        <f t="shared" si="7"/>
        <v>0</v>
      </c>
      <c r="CF41" s="18">
        <f t="shared" si="7"/>
        <v>0</v>
      </c>
      <c r="CG41" s="18">
        <f t="shared" si="7"/>
        <v>0</v>
      </c>
      <c r="CH41" s="18">
        <f t="shared" si="7"/>
        <v>0</v>
      </c>
      <c r="CI41" s="18">
        <f t="shared" si="7"/>
        <v>0</v>
      </c>
      <c r="CJ41" s="18">
        <f t="shared" si="7"/>
        <v>0</v>
      </c>
      <c r="CK41" s="18">
        <f t="shared" si="7"/>
        <v>0</v>
      </c>
      <c r="CL41" s="18">
        <f t="shared" si="7"/>
        <v>0</v>
      </c>
      <c r="CM41" s="18">
        <f t="shared" si="7"/>
        <v>0</v>
      </c>
      <c r="CN41" s="18">
        <f t="shared" si="7"/>
        <v>0</v>
      </c>
      <c r="CO41" s="18">
        <f t="shared" si="7"/>
        <v>0</v>
      </c>
      <c r="CP41" s="18">
        <f t="shared" si="7"/>
        <v>0</v>
      </c>
      <c r="CQ41" s="18">
        <f t="shared" si="7"/>
        <v>0</v>
      </c>
      <c r="CR41" s="18">
        <f t="shared" si="7"/>
        <v>0</v>
      </c>
      <c r="CS41" s="18">
        <f t="shared" si="7"/>
        <v>0</v>
      </c>
      <c r="CT41" s="18">
        <f t="shared" si="7"/>
        <v>0</v>
      </c>
      <c r="CU41" s="18">
        <f t="shared" si="7"/>
        <v>0</v>
      </c>
      <c r="CV41" s="18">
        <f t="shared" si="7"/>
        <v>0</v>
      </c>
      <c r="CW41" s="18">
        <f t="shared" si="7"/>
        <v>0</v>
      </c>
      <c r="CX41" s="18">
        <f t="shared" si="7"/>
        <v>0</v>
      </c>
      <c r="CY41" s="18">
        <f t="shared" si="7"/>
        <v>0</v>
      </c>
      <c r="CZ41" s="18">
        <f t="shared" si="7"/>
        <v>0</v>
      </c>
      <c r="DA41" s="18">
        <f t="shared" si="7"/>
        <v>0</v>
      </c>
      <c r="DB41" s="18">
        <f t="shared" si="7"/>
        <v>0</v>
      </c>
      <c r="DC41" s="18">
        <f t="shared" si="7"/>
        <v>0</v>
      </c>
      <c r="DD41" s="18">
        <f t="shared" si="7"/>
        <v>0</v>
      </c>
      <c r="DE41" s="18">
        <f t="shared" si="7"/>
        <v>0</v>
      </c>
      <c r="DF41" s="18">
        <f t="shared" si="7"/>
        <v>0</v>
      </c>
      <c r="DG41" s="18">
        <f t="shared" si="7"/>
        <v>0</v>
      </c>
      <c r="DH41" s="18">
        <f t="shared" si="7"/>
        <v>0</v>
      </c>
      <c r="DI41" s="18">
        <f t="shared" si="7"/>
        <v>0</v>
      </c>
      <c r="DJ41" s="18">
        <f t="shared" si="7"/>
        <v>0</v>
      </c>
      <c r="DK41" s="18">
        <f t="shared" si="7"/>
        <v>0</v>
      </c>
      <c r="DL41" s="18">
        <f t="shared" si="7"/>
        <v>0</v>
      </c>
      <c r="DM41" s="18">
        <f t="shared" si="7"/>
        <v>0</v>
      </c>
      <c r="DN41" s="18">
        <f t="shared" si="7"/>
        <v>0</v>
      </c>
      <c r="DO41" s="18">
        <f t="shared" si="7"/>
        <v>0</v>
      </c>
      <c r="DP41" s="18">
        <f t="shared" si="7"/>
        <v>0</v>
      </c>
      <c r="DQ41" s="18">
        <f t="shared" si="7"/>
        <v>0</v>
      </c>
      <c r="DR41" s="18">
        <f>DR40/25%</f>
        <v>0</v>
      </c>
    </row>
    <row r="43" spans="1:254">
      <c r="B43" s="51" t="s">
        <v>423</v>
      </c>
      <c r="C43" s="52"/>
      <c r="D43" s="52"/>
      <c r="E43" s="53"/>
      <c r="F43" s="22"/>
      <c r="G43" s="22"/>
    </row>
    <row r="44" spans="1:254">
      <c r="B44" s="4" t="s">
        <v>424</v>
      </c>
      <c r="C44" s="36" t="s">
        <v>432</v>
      </c>
      <c r="D44" s="3">
        <f>E44/100*25</f>
        <v>0</v>
      </c>
      <c r="E44" s="33">
        <f>(C41+F41+I41+L41)/4</f>
        <v>0</v>
      </c>
    </row>
    <row r="45" spans="1:254">
      <c r="B45" s="4" t="s">
        <v>425</v>
      </c>
      <c r="C45" s="36" t="s">
        <v>432</v>
      </c>
      <c r="D45" s="3">
        <f>E45/100*25</f>
        <v>0</v>
      </c>
      <c r="E45" s="33">
        <f>(D41+G41+J41+M41)/4</f>
        <v>0</v>
      </c>
    </row>
    <row r="46" spans="1:254">
      <c r="B46" s="4" t="s">
        <v>426</v>
      </c>
      <c r="C46" s="36" t="s">
        <v>432</v>
      </c>
      <c r="D46" s="3">
        <f>E46/100*25</f>
        <v>0</v>
      </c>
      <c r="E46" s="33">
        <f>(E41+H41+K41+N41)/4</f>
        <v>0</v>
      </c>
    </row>
    <row r="47" spans="1:254">
      <c r="B47" s="4"/>
      <c r="C47" s="36"/>
      <c r="D47" s="34">
        <f>SUM(D44:D46)</f>
        <v>0</v>
      </c>
      <c r="E47" s="35">
        <f>SUM(E44:E46)</f>
        <v>0</v>
      </c>
    </row>
    <row r="48" spans="1:254" ht="15" customHeight="1">
      <c r="B48" s="4"/>
      <c r="C48" s="4"/>
      <c r="D48" s="77" t="s">
        <v>55</v>
      </c>
      <c r="E48" s="78"/>
      <c r="F48" s="79" t="s">
        <v>3</v>
      </c>
      <c r="G48" s="80"/>
    </row>
    <row r="49" spans="2:13">
      <c r="B49" s="4" t="s">
        <v>424</v>
      </c>
      <c r="C49" s="36" t="s">
        <v>433</v>
      </c>
      <c r="D49" s="37">
        <f>E49/100*25</f>
        <v>0</v>
      </c>
      <c r="E49" s="33">
        <f>(O41+R41+U41+X41)/4</f>
        <v>0</v>
      </c>
      <c r="F49" s="43">
        <f>G49/100*25</f>
        <v>0</v>
      </c>
      <c r="G49" s="33">
        <f>(AA41+AD41+AG41+AJ41)/4</f>
        <v>0</v>
      </c>
    </row>
    <row r="50" spans="2:13">
      <c r="B50" s="4" t="s">
        <v>425</v>
      </c>
      <c r="C50" s="36" t="s">
        <v>433</v>
      </c>
      <c r="D50" s="37">
        <f>E50/100*25</f>
        <v>0</v>
      </c>
      <c r="E50" s="33">
        <f>(P41+S41+V41+Y41)/4</f>
        <v>0</v>
      </c>
      <c r="F50" s="43">
        <f>G50/100*25</f>
        <v>0</v>
      </c>
      <c r="G50" s="33">
        <f>(AB41+AE41+AH41+AK41)/4</f>
        <v>0</v>
      </c>
    </row>
    <row r="51" spans="2:13">
      <c r="B51" s="4" t="s">
        <v>426</v>
      </c>
      <c r="C51" s="36" t="s">
        <v>433</v>
      </c>
      <c r="D51" s="37">
        <f>E51/100*25</f>
        <v>0</v>
      </c>
      <c r="E51" s="33">
        <f>(Q41+T41+W41+Z41)/4</f>
        <v>0</v>
      </c>
      <c r="F51" s="43">
        <f>G51/100*25</f>
        <v>0</v>
      </c>
      <c r="G51" s="33">
        <f>(AC41+AF41+AI41+AL41)/4</f>
        <v>0</v>
      </c>
    </row>
    <row r="52" spans="2:13">
      <c r="B52" s="4"/>
      <c r="C52" s="36"/>
      <c r="D52" s="35">
        <f>SUM(D49:D51)</f>
        <v>0</v>
      </c>
      <c r="E52" s="35">
        <f>SUM(E49:E51)</f>
        <v>0</v>
      </c>
      <c r="F52" s="38">
        <f>SUM(F49:F51)</f>
        <v>0</v>
      </c>
      <c r="G52" s="44">
        <f>SUM(G49:G51)</f>
        <v>0</v>
      </c>
    </row>
    <row r="53" spans="2:13">
      <c r="B53" s="4" t="s">
        <v>424</v>
      </c>
      <c r="C53" s="36" t="s">
        <v>434</v>
      </c>
      <c r="D53" s="3">
        <f>E53/100*25</f>
        <v>0</v>
      </c>
      <c r="E53" s="33">
        <f>(AM41+AP41+AS41+AV41)/4</f>
        <v>0</v>
      </c>
    </row>
    <row r="54" spans="2:13">
      <c r="B54" s="4" t="s">
        <v>425</v>
      </c>
      <c r="C54" s="36" t="s">
        <v>434</v>
      </c>
      <c r="D54" s="3">
        <f>E54/100*25</f>
        <v>0</v>
      </c>
      <c r="E54" s="33">
        <f>(AN41+AQ41+AT41+AW41)/4</f>
        <v>0</v>
      </c>
    </row>
    <row r="55" spans="2:13">
      <c r="B55" s="4" t="s">
        <v>426</v>
      </c>
      <c r="C55" s="36" t="s">
        <v>434</v>
      </c>
      <c r="D55" s="3">
        <f>E55/100*25</f>
        <v>0</v>
      </c>
      <c r="E55" s="33">
        <f>(AO41+AR41+AU41+AX41)/4</f>
        <v>0</v>
      </c>
    </row>
    <row r="56" spans="2:13">
      <c r="B56" s="4"/>
      <c r="C56" s="42"/>
      <c r="D56" s="39">
        <f>SUM(D53:D55)</f>
        <v>0</v>
      </c>
      <c r="E56" s="40">
        <f>SUM(E53:E55)</f>
        <v>0</v>
      </c>
      <c r="F56" s="41"/>
    </row>
    <row r="57" spans="2:13">
      <c r="B57" s="4"/>
      <c r="C57" s="36"/>
      <c r="D57" s="77" t="s">
        <v>156</v>
      </c>
      <c r="E57" s="78"/>
      <c r="F57" s="77" t="s">
        <v>113</v>
      </c>
      <c r="G57" s="78"/>
      <c r="H57" s="81" t="s">
        <v>171</v>
      </c>
      <c r="I57" s="82"/>
      <c r="J57" s="76" t="s">
        <v>183</v>
      </c>
      <c r="K57" s="76"/>
      <c r="L57" s="76" t="s">
        <v>114</v>
      </c>
      <c r="M57" s="76"/>
    </row>
    <row r="58" spans="2:13">
      <c r="B58" s="4" t="s">
        <v>424</v>
      </c>
      <c r="C58" s="36" t="s">
        <v>435</v>
      </c>
      <c r="D58" s="3">
        <f>E58/100*25</f>
        <v>0</v>
      </c>
      <c r="E58" s="33">
        <f>(AY41+BB41+BE41+BH41)/4</f>
        <v>0</v>
      </c>
      <c r="F58" s="3">
        <f>G58/100*25</f>
        <v>0</v>
      </c>
      <c r="G58" s="33">
        <f>(BK41+BN41+BQ41+BT41)/4</f>
        <v>0</v>
      </c>
      <c r="H58" s="3">
        <f>I58/100*25</f>
        <v>0</v>
      </c>
      <c r="I58" s="33">
        <f>(BW41+BZ41+CC41+CF41)/4</f>
        <v>0</v>
      </c>
      <c r="J58" s="3">
        <f>K58/100*25</f>
        <v>0</v>
      </c>
      <c r="K58" s="33">
        <f>(CI41+CL41+CO41+CR41)/4</f>
        <v>0</v>
      </c>
      <c r="L58" s="3">
        <f>M58/100*25</f>
        <v>0</v>
      </c>
      <c r="M58" s="33">
        <f>(CU41+CX41+DA41+DD41)/4</f>
        <v>0</v>
      </c>
    </row>
    <row r="59" spans="2:13">
      <c r="B59" s="4" t="s">
        <v>425</v>
      </c>
      <c r="C59" s="36" t="s">
        <v>435</v>
      </c>
      <c r="D59" s="3">
        <f>E59/100*25</f>
        <v>0</v>
      </c>
      <c r="E59" s="33">
        <f>(AZ41+BC41+BF41+BI41)/4</f>
        <v>0</v>
      </c>
      <c r="F59" s="3">
        <f>G59/100*25</f>
        <v>0</v>
      </c>
      <c r="G59" s="33">
        <f>(BL41+BO41+BR41+BU41)/4</f>
        <v>0</v>
      </c>
      <c r="H59" s="3">
        <f>I59/100*25</f>
        <v>0</v>
      </c>
      <c r="I59" s="33">
        <f>(BX41+CA41+CD41+CG41)/4</f>
        <v>0</v>
      </c>
      <c r="J59" s="3">
        <f>K59/100*25</f>
        <v>0</v>
      </c>
      <c r="K59" s="33">
        <f>(CJ41+CM41+CP41+CS41)/4</f>
        <v>0</v>
      </c>
      <c r="L59" s="3">
        <f>M59/100*25</f>
        <v>0</v>
      </c>
      <c r="M59" s="33">
        <f>(CV41+CY41+DB41+DE41)/4</f>
        <v>0</v>
      </c>
    </row>
    <row r="60" spans="2:13">
      <c r="B60" s="4" t="s">
        <v>426</v>
      </c>
      <c r="C60" s="36" t="s">
        <v>435</v>
      </c>
      <c r="D60" s="3">
        <f>E60/100*25</f>
        <v>0</v>
      </c>
      <c r="E60" s="33">
        <f>(BA41+BD41+BG41+BJ41)/4</f>
        <v>0</v>
      </c>
      <c r="F60" s="3">
        <f>G60/100*25</f>
        <v>0</v>
      </c>
      <c r="G60" s="33">
        <f>(BM41+BP41+BS41+BV41)/4</f>
        <v>0</v>
      </c>
      <c r="H60" s="3">
        <f>I60/100*25</f>
        <v>0</v>
      </c>
      <c r="I60" s="33">
        <f>(BY41+CB41+CE41+CH41)/4</f>
        <v>0</v>
      </c>
      <c r="J60" s="3">
        <f>K60/100*25</f>
        <v>0</v>
      </c>
      <c r="K60" s="33">
        <f>(CK41+CN41+CQ41+CT41)/4</f>
        <v>0</v>
      </c>
      <c r="L60" s="3">
        <f>M60/100*25</f>
        <v>0</v>
      </c>
      <c r="M60" s="33">
        <f>(CW41+CZ41+DC41+DF41)/4</f>
        <v>0</v>
      </c>
    </row>
    <row r="61" spans="2:13">
      <c r="B61" s="4"/>
      <c r="C61" s="36"/>
      <c r="D61" s="34">
        <f>SUM(D58:D60)</f>
        <v>0</v>
      </c>
      <c r="E61" s="34">
        <f>SUM(E58:E60)</f>
        <v>0</v>
      </c>
      <c r="F61" s="34">
        <f t="shared" ref="F61:M61" si="8">SUM(F58:F60)</f>
        <v>0</v>
      </c>
      <c r="G61" s="34">
        <f t="shared" si="8"/>
        <v>0</v>
      </c>
      <c r="H61" s="34">
        <f t="shared" si="8"/>
        <v>0</v>
      </c>
      <c r="I61" s="34">
        <f t="shared" si="8"/>
        <v>0</v>
      </c>
      <c r="J61" s="34">
        <f t="shared" si="8"/>
        <v>0</v>
      </c>
      <c r="K61" s="34">
        <f t="shared" si="8"/>
        <v>0</v>
      </c>
      <c r="L61" s="34">
        <f t="shared" si="8"/>
        <v>0</v>
      </c>
      <c r="M61" s="34">
        <f t="shared" si="8"/>
        <v>0</v>
      </c>
    </row>
    <row r="62" spans="2:13">
      <c r="B62" s="4" t="s">
        <v>424</v>
      </c>
      <c r="C62" s="36" t="s">
        <v>436</v>
      </c>
      <c r="D62" s="3">
        <f>E62/100*25</f>
        <v>0</v>
      </c>
      <c r="E62" s="33">
        <f>(DG41+DJ41+DM41+DP41)/4</f>
        <v>0</v>
      </c>
    </row>
    <row r="63" spans="2:13">
      <c r="B63" s="4" t="s">
        <v>425</v>
      </c>
      <c r="C63" s="36" t="s">
        <v>436</v>
      </c>
      <c r="D63" s="3">
        <f>E63/100*25</f>
        <v>0</v>
      </c>
      <c r="E63" s="33">
        <f>(DH41+DK41+DN41+DQ41)/4</f>
        <v>0</v>
      </c>
    </row>
    <row r="64" spans="2:13">
      <c r="B64" s="4" t="s">
        <v>426</v>
      </c>
      <c r="C64" s="36" t="s">
        <v>436</v>
      </c>
      <c r="D64" s="3">
        <f>E64/100*25</f>
        <v>0</v>
      </c>
      <c r="E64" s="33">
        <f>(DI41+DL41+DO41+DR41)/4</f>
        <v>0</v>
      </c>
    </row>
    <row r="65" spans="2:5">
      <c r="B65" s="4"/>
      <c r="C65" s="36"/>
      <c r="D65" s="34">
        <f>SUM(D62:D64)</f>
        <v>0</v>
      </c>
      <c r="E65" s="34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abSelected="1" zoomScale="70" zoomScaleNormal="70" workbookViewId="0">
      <selection activeCell="DA14" sqref="DA14:EV36"/>
    </sheetView>
  </sheetViews>
  <sheetFormatPr defaultRowHeight="15"/>
  <cols>
    <col min="2" max="2" width="30.28515625" customWidth="1"/>
  </cols>
  <sheetData>
    <row r="1" spans="1:254" ht="15.75">
      <c r="A1" s="6" t="s">
        <v>151</v>
      </c>
      <c r="B1" s="14" t="s">
        <v>270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75" t="s">
        <v>690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"/>
      <c r="S2" s="7"/>
      <c r="T2" s="7"/>
      <c r="U2" s="7"/>
      <c r="V2" s="7"/>
      <c r="FI2" s="56" t="s">
        <v>664</v>
      </c>
      <c r="FJ2" s="5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2" t="s">
        <v>0</v>
      </c>
      <c r="B4" s="72" t="s">
        <v>1</v>
      </c>
      <c r="C4" s="73" t="s">
        <v>56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83" t="s">
        <v>2</v>
      </c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5"/>
      <c r="BK4" s="74" t="s">
        <v>85</v>
      </c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86" t="s">
        <v>112</v>
      </c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8"/>
      <c r="EW4" s="76" t="s">
        <v>135</v>
      </c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</row>
    <row r="5" spans="1:254" ht="15.75" customHeight="1">
      <c r="A5" s="72"/>
      <c r="B5" s="72"/>
      <c r="C5" s="66" t="s">
        <v>57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 t="s">
        <v>55</v>
      </c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4" t="s">
        <v>3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 t="s">
        <v>322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6" t="s">
        <v>323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 t="s">
        <v>156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2" t="s">
        <v>624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 t="s">
        <v>171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89" t="s">
        <v>183</v>
      </c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62" t="s">
        <v>114</v>
      </c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4" t="s">
        <v>136</v>
      </c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</row>
    <row r="6" spans="1:254" ht="15.75" hidden="1">
      <c r="A6" s="72"/>
      <c r="B6" s="72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2"/>
      <c r="B7" s="72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2"/>
      <c r="B8" s="72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2"/>
      <c r="B9" s="7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2"/>
      <c r="B10" s="7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2"/>
      <c r="B11" s="72"/>
      <c r="C11" s="66" t="s">
        <v>271</v>
      </c>
      <c r="D11" s="66" t="s">
        <v>5</v>
      </c>
      <c r="E11" s="66" t="s">
        <v>6</v>
      </c>
      <c r="F11" s="66" t="s">
        <v>310</v>
      </c>
      <c r="G11" s="66" t="s">
        <v>7</v>
      </c>
      <c r="H11" s="66" t="s">
        <v>8</v>
      </c>
      <c r="I11" s="66" t="s">
        <v>272</v>
      </c>
      <c r="J11" s="66" t="s">
        <v>9</v>
      </c>
      <c r="K11" s="66" t="s">
        <v>10</v>
      </c>
      <c r="L11" s="66" t="s">
        <v>273</v>
      </c>
      <c r="M11" s="66" t="s">
        <v>9</v>
      </c>
      <c r="N11" s="66" t="s">
        <v>10</v>
      </c>
      <c r="O11" s="66" t="s">
        <v>274</v>
      </c>
      <c r="P11" s="66" t="s">
        <v>11</v>
      </c>
      <c r="Q11" s="66" t="s">
        <v>4</v>
      </c>
      <c r="R11" s="66" t="s">
        <v>275</v>
      </c>
      <c r="S11" s="66"/>
      <c r="T11" s="66"/>
      <c r="U11" s="66" t="s">
        <v>583</v>
      </c>
      <c r="V11" s="66"/>
      <c r="W11" s="66"/>
      <c r="X11" s="66" t="s">
        <v>584</v>
      </c>
      <c r="Y11" s="66"/>
      <c r="Z11" s="66"/>
      <c r="AA11" s="64" t="s">
        <v>585</v>
      </c>
      <c r="AB11" s="64"/>
      <c r="AC11" s="64"/>
      <c r="AD11" s="66" t="s">
        <v>276</v>
      </c>
      <c r="AE11" s="66"/>
      <c r="AF11" s="66"/>
      <c r="AG11" s="66" t="s">
        <v>277</v>
      </c>
      <c r="AH11" s="66"/>
      <c r="AI11" s="66"/>
      <c r="AJ11" s="64" t="s">
        <v>278</v>
      </c>
      <c r="AK11" s="64"/>
      <c r="AL11" s="64"/>
      <c r="AM11" s="66" t="s">
        <v>279</v>
      </c>
      <c r="AN11" s="66"/>
      <c r="AO11" s="66"/>
      <c r="AP11" s="66" t="s">
        <v>280</v>
      </c>
      <c r="AQ11" s="66"/>
      <c r="AR11" s="66"/>
      <c r="AS11" s="66" t="s">
        <v>281</v>
      </c>
      <c r="AT11" s="66"/>
      <c r="AU11" s="66"/>
      <c r="AV11" s="66" t="s">
        <v>282</v>
      </c>
      <c r="AW11" s="66"/>
      <c r="AX11" s="66"/>
      <c r="AY11" s="66" t="s">
        <v>311</v>
      </c>
      <c r="AZ11" s="66"/>
      <c r="BA11" s="66"/>
      <c r="BB11" s="66" t="s">
        <v>283</v>
      </c>
      <c r="BC11" s="66"/>
      <c r="BD11" s="66"/>
      <c r="BE11" s="66" t="s">
        <v>607</v>
      </c>
      <c r="BF11" s="66"/>
      <c r="BG11" s="66"/>
      <c r="BH11" s="66" t="s">
        <v>284</v>
      </c>
      <c r="BI11" s="66"/>
      <c r="BJ11" s="66"/>
      <c r="BK11" s="64" t="s">
        <v>285</v>
      </c>
      <c r="BL11" s="64"/>
      <c r="BM11" s="64"/>
      <c r="BN11" s="64" t="s">
        <v>312</v>
      </c>
      <c r="BO11" s="64"/>
      <c r="BP11" s="64"/>
      <c r="BQ11" s="64" t="s">
        <v>286</v>
      </c>
      <c r="BR11" s="64"/>
      <c r="BS11" s="64"/>
      <c r="BT11" s="64" t="s">
        <v>287</v>
      </c>
      <c r="BU11" s="64"/>
      <c r="BV11" s="64"/>
      <c r="BW11" s="64" t="s">
        <v>288</v>
      </c>
      <c r="BX11" s="64"/>
      <c r="BY11" s="64"/>
      <c r="BZ11" s="64" t="s">
        <v>289</v>
      </c>
      <c r="CA11" s="64"/>
      <c r="CB11" s="64"/>
      <c r="CC11" s="64" t="s">
        <v>313</v>
      </c>
      <c r="CD11" s="64"/>
      <c r="CE11" s="64"/>
      <c r="CF11" s="64" t="s">
        <v>290</v>
      </c>
      <c r="CG11" s="64"/>
      <c r="CH11" s="64"/>
      <c r="CI11" s="64" t="s">
        <v>291</v>
      </c>
      <c r="CJ11" s="64"/>
      <c r="CK11" s="64"/>
      <c r="CL11" s="64" t="s">
        <v>292</v>
      </c>
      <c r="CM11" s="64"/>
      <c r="CN11" s="64"/>
      <c r="CO11" s="64" t="s">
        <v>293</v>
      </c>
      <c r="CP11" s="64"/>
      <c r="CQ11" s="64"/>
      <c r="CR11" s="64" t="s">
        <v>294</v>
      </c>
      <c r="CS11" s="64"/>
      <c r="CT11" s="64"/>
      <c r="CU11" s="64" t="s">
        <v>295</v>
      </c>
      <c r="CV11" s="64"/>
      <c r="CW11" s="64"/>
      <c r="CX11" s="64" t="s">
        <v>296</v>
      </c>
      <c r="CY11" s="64"/>
      <c r="CZ11" s="64"/>
      <c r="DA11" s="64" t="s">
        <v>297</v>
      </c>
      <c r="DB11" s="64"/>
      <c r="DC11" s="64"/>
      <c r="DD11" s="64" t="s">
        <v>298</v>
      </c>
      <c r="DE11" s="64"/>
      <c r="DF11" s="64"/>
      <c r="DG11" s="64" t="s">
        <v>314</v>
      </c>
      <c r="DH11" s="64"/>
      <c r="DI11" s="64"/>
      <c r="DJ11" s="64" t="s">
        <v>299</v>
      </c>
      <c r="DK11" s="64"/>
      <c r="DL11" s="64"/>
      <c r="DM11" s="64" t="s">
        <v>300</v>
      </c>
      <c r="DN11" s="64"/>
      <c r="DO11" s="64"/>
      <c r="DP11" s="64" t="s">
        <v>301</v>
      </c>
      <c r="DQ11" s="64"/>
      <c r="DR11" s="64"/>
      <c r="DS11" s="64" t="s">
        <v>302</v>
      </c>
      <c r="DT11" s="64"/>
      <c r="DU11" s="64"/>
      <c r="DV11" s="64" t="s">
        <v>303</v>
      </c>
      <c r="DW11" s="64"/>
      <c r="DX11" s="64"/>
      <c r="DY11" s="64" t="s">
        <v>304</v>
      </c>
      <c r="DZ11" s="64"/>
      <c r="EA11" s="64"/>
      <c r="EB11" s="64" t="s">
        <v>305</v>
      </c>
      <c r="EC11" s="64"/>
      <c r="ED11" s="64"/>
      <c r="EE11" s="64" t="s">
        <v>315</v>
      </c>
      <c r="EF11" s="64"/>
      <c r="EG11" s="64"/>
      <c r="EH11" s="64" t="s">
        <v>316</v>
      </c>
      <c r="EI11" s="64"/>
      <c r="EJ11" s="64"/>
      <c r="EK11" s="64" t="s">
        <v>317</v>
      </c>
      <c r="EL11" s="64"/>
      <c r="EM11" s="64"/>
      <c r="EN11" s="64" t="s">
        <v>318</v>
      </c>
      <c r="EO11" s="64"/>
      <c r="EP11" s="64"/>
      <c r="EQ11" s="64" t="s">
        <v>319</v>
      </c>
      <c r="ER11" s="64"/>
      <c r="ES11" s="64"/>
      <c r="ET11" s="64" t="s">
        <v>320</v>
      </c>
      <c r="EU11" s="64"/>
      <c r="EV11" s="64"/>
      <c r="EW11" s="64" t="s">
        <v>306</v>
      </c>
      <c r="EX11" s="64"/>
      <c r="EY11" s="64"/>
      <c r="EZ11" s="64" t="s">
        <v>321</v>
      </c>
      <c r="FA11" s="64"/>
      <c r="FB11" s="64"/>
      <c r="FC11" s="64" t="s">
        <v>307</v>
      </c>
      <c r="FD11" s="64"/>
      <c r="FE11" s="64"/>
      <c r="FF11" s="64" t="s">
        <v>308</v>
      </c>
      <c r="FG11" s="64"/>
      <c r="FH11" s="64"/>
      <c r="FI11" s="64" t="s">
        <v>309</v>
      </c>
      <c r="FJ11" s="64"/>
      <c r="FK11" s="64"/>
    </row>
    <row r="12" spans="1:254" ht="79.5" customHeight="1">
      <c r="A12" s="72"/>
      <c r="B12" s="72"/>
      <c r="C12" s="71" t="s">
        <v>565</v>
      </c>
      <c r="D12" s="71"/>
      <c r="E12" s="71"/>
      <c r="F12" s="71" t="s">
        <v>569</v>
      </c>
      <c r="G12" s="71"/>
      <c r="H12" s="71"/>
      <c r="I12" s="71" t="s">
        <v>573</v>
      </c>
      <c r="J12" s="71"/>
      <c r="K12" s="71"/>
      <c r="L12" s="71" t="s">
        <v>577</v>
      </c>
      <c r="M12" s="71"/>
      <c r="N12" s="71"/>
      <c r="O12" s="71" t="s">
        <v>579</v>
      </c>
      <c r="P12" s="71"/>
      <c r="Q12" s="71"/>
      <c r="R12" s="71" t="s">
        <v>582</v>
      </c>
      <c r="S12" s="71"/>
      <c r="T12" s="71"/>
      <c r="U12" s="71" t="s">
        <v>328</v>
      </c>
      <c r="V12" s="71"/>
      <c r="W12" s="71"/>
      <c r="X12" s="71" t="s">
        <v>331</v>
      </c>
      <c r="Y12" s="71"/>
      <c r="Z12" s="71"/>
      <c r="AA12" s="71" t="s">
        <v>586</v>
      </c>
      <c r="AB12" s="71"/>
      <c r="AC12" s="71"/>
      <c r="AD12" s="71" t="s">
        <v>590</v>
      </c>
      <c r="AE12" s="71"/>
      <c r="AF12" s="71"/>
      <c r="AG12" s="71" t="s">
        <v>591</v>
      </c>
      <c r="AH12" s="71"/>
      <c r="AI12" s="71"/>
      <c r="AJ12" s="71" t="s">
        <v>595</v>
      </c>
      <c r="AK12" s="71"/>
      <c r="AL12" s="71"/>
      <c r="AM12" s="71" t="s">
        <v>599</v>
      </c>
      <c r="AN12" s="71"/>
      <c r="AO12" s="71"/>
      <c r="AP12" s="71" t="s">
        <v>603</v>
      </c>
      <c r="AQ12" s="71"/>
      <c r="AR12" s="71"/>
      <c r="AS12" s="71" t="s">
        <v>604</v>
      </c>
      <c r="AT12" s="71"/>
      <c r="AU12" s="71"/>
      <c r="AV12" s="71" t="s">
        <v>608</v>
      </c>
      <c r="AW12" s="71"/>
      <c r="AX12" s="71"/>
      <c r="AY12" s="71" t="s">
        <v>609</v>
      </c>
      <c r="AZ12" s="71"/>
      <c r="BA12" s="71"/>
      <c r="BB12" s="71" t="s">
        <v>610</v>
      </c>
      <c r="BC12" s="71"/>
      <c r="BD12" s="71"/>
      <c r="BE12" s="71" t="s">
        <v>611</v>
      </c>
      <c r="BF12" s="71"/>
      <c r="BG12" s="71"/>
      <c r="BH12" s="71" t="s">
        <v>612</v>
      </c>
      <c r="BI12" s="71"/>
      <c r="BJ12" s="71"/>
      <c r="BK12" s="71" t="s">
        <v>344</v>
      </c>
      <c r="BL12" s="71"/>
      <c r="BM12" s="71"/>
      <c r="BN12" s="71" t="s">
        <v>346</v>
      </c>
      <c r="BO12" s="71"/>
      <c r="BP12" s="71"/>
      <c r="BQ12" s="71" t="s">
        <v>616</v>
      </c>
      <c r="BR12" s="71"/>
      <c r="BS12" s="71"/>
      <c r="BT12" s="71" t="s">
        <v>617</v>
      </c>
      <c r="BU12" s="71"/>
      <c r="BV12" s="71"/>
      <c r="BW12" s="71" t="s">
        <v>618</v>
      </c>
      <c r="BX12" s="71"/>
      <c r="BY12" s="71"/>
      <c r="BZ12" s="71" t="s">
        <v>619</v>
      </c>
      <c r="CA12" s="71"/>
      <c r="CB12" s="71"/>
      <c r="CC12" s="71" t="s">
        <v>356</v>
      </c>
      <c r="CD12" s="71"/>
      <c r="CE12" s="71"/>
      <c r="CF12" s="90" t="s">
        <v>359</v>
      </c>
      <c r="CG12" s="90"/>
      <c r="CH12" s="90"/>
      <c r="CI12" s="71" t="s">
        <v>363</v>
      </c>
      <c r="CJ12" s="71"/>
      <c r="CK12" s="71"/>
      <c r="CL12" s="71" t="s">
        <v>662</v>
      </c>
      <c r="CM12" s="71"/>
      <c r="CN12" s="71"/>
      <c r="CO12" s="71" t="s">
        <v>369</v>
      </c>
      <c r="CP12" s="71"/>
      <c r="CQ12" s="71"/>
      <c r="CR12" s="90" t="s">
        <v>372</v>
      </c>
      <c r="CS12" s="90"/>
      <c r="CT12" s="90"/>
      <c r="CU12" s="71" t="s">
        <v>375</v>
      </c>
      <c r="CV12" s="71"/>
      <c r="CW12" s="71"/>
      <c r="CX12" s="71" t="s">
        <v>377</v>
      </c>
      <c r="CY12" s="71"/>
      <c r="CZ12" s="71"/>
      <c r="DA12" s="71" t="s">
        <v>381</v>
      </c>
      <c r="DB12" s="71"/>
      <c r="DC12" s="71"/>
      <c r="DD12" s="90" t="s">
        <v>385</v>
      </c>
      <c r="DE12" s="90"/>
      <c r="DF12" s="90"/>
      <c r="DG12" s="90" t="s">
        <v>387</v>
      </c>
      <c r="DH12" s="90"/>
      <c r="DI12" s="90"/>
      <c r="DJ12" s="90" t="s">
        <v>391</v>
      </c>
      <c r="DK12" s="90"/>
      <c r="DL12" s="90"/>
      <c r="DM12" s="90" t="s">
        <v>395</v>
      </c>
      <c r="DN12" s="90"/>
      <c r="DO12" s="90"/>
      <c r="DP12" s="90" t="s">
        <v>399</v>
      </c>
      <c r="DQ12" s="90"/>
      <c r="DR12" s="90"/>
      <c r="DS12" s="90" t="s">
        <v>402</v>
      </c>
      <c r="DT12" s="90"/>
      <c r="DU12" s="90"/>
      <c r="DV12" s="90" t="s">
        <v>405</v>
      </c>
      <c r="DW12" s="90"/>
      <c r="DX12" s="90"/>
      <c r="DY12" s="90" t="s">
        <v>409</v>
      </c>
      <c r="DZ12" s="90"/>
      <c r="EA12" s="90"/>
      <c r="EB12" s="90" t="s">
        <v>411</v>
      </c>
      <c r="EC12" s="90"/>
      <c r="ED12" s="90"/>
      <c r="EE12" s="90" t="s">
        <v>628</v>
      </c>
      <c r="EF12" s="90"/>
      <c r="EG12" s="90"/>
      <c r="EH12" s="90" t="s">
        <v>413</v>
      </c>
      <c r="EI12" s="90"/>
      <c r="EJ12" s="90"/>
      <c r="EK12" s="90" t="s">
        <v>415</v>
      </c>
      <c r="EL12" s="90"/>
      <c r="EM12" s="90"/>
      <c r="EN12" s="90" t="s">
        <v>637</v>
      </c>
      <c r="EO12" s="90"/>
      <c r="EP12" s="90"/>
      <c r="EQ12" s="90" t="s">
        <v>639</v>
      </c>
      <c r="ER12" s="90"/>
      <c r="ES12" s="90"/>
      <c r="ET12" s="90" t="s">
        <v>417</v>
      </c>
      <c r="EU12" s="90"/>
      <c r="EV12" s="90"/>
      <c r="EW12" s="90" t="s">
        <v>418</v>
      </c>
      <c r="EX12" s="90"/>
      <c r="EY12" s="90"/>
      <c r="EZ12" s="90" t="s">
        <v>643</v>
      </c>
      <c r="FA12" s="90"/>
      <c r="FB12" s="90"/>
      <c r="FC12" s="90" t="s">
        <v>647</v>
      </c>
      <c r="FD12" s="90"/>
      <c r="FE12" s="90"/>
      <c r="FF12" s="90" t="s">
        <v>649</v>
      </c>
      <c r="FG12" s="90"/>
      <c r="FH12" s="90"/>
      <c r="FI12" s="90" t="s">
        <v>653</v>
      </c>
      <c r="FJ12" s="90"/>
      <c r="FK12" s="90"/>
    </row>
    <row r="13" spans="1:254" ht="180.75">
      <c r="A13" s="72"/>
      <c r="B13" s="72"/>
      <c r="C13" s="47" t="s">
        <v>567</v>
      </c>
      <c r="D13" s="47" t="s">
        <v>566</v>
      </c>
      <c r="E13" s="47" t="s">
        <v>568</v>
      </c>
      <c r="F13" s="47" t="s">
        <v>570</v>
      </c>
      <c r="G13" s="47" t="s">
        <v>571</v>
      </c>
      <c r="H13" s="47" t="s">
        <v>572</v>
      </c>
      <c r="I13" s="47" t="s">
        <v>574</v>
      </c>
      <c r="J13" s="47" t="s">
        <v>575</v>
      </c>
      <c r="K13" s="47" t="s">
        <v>576</v>
      </c>
      <c r="L13" s="47" t="s">
        <v>578</v>
      </c>
      <c r="M13" s="47" t="s">
        <v>325</v>
      </c>
      <c r="N13" s="47" t="s">
        <v>190</v>
      </c>
      <c r="O13" s="47" t="s">
        <v>580</v>
      </c>
      <c r="P13" s="47" t="s">
        <v>581</v>
      </c>
      <c r="Q13" s="47" t="s">
        <v>324</v>
      </c>
      <c r="R13" s="47" t="s">
        <v>82</v>
      </c>
      <c r="S13" s="47" t="s">
        <v>83</v>
      </c>
      <c r="T13" s="47" t="s">
        <v>200</v>
      </c>
      <c r="U13" s="47" t="s">
        <v>329</v>
      </c>
      <c r="V13" s="47" t="s">
        <v>330</v>
      </c>
      <c r="W13" s="47" t="s">
        <v>68</v>
      </c>
      <c r="X13" s="47" t="s">
        <v>332</v>
      </c>
      <c r="Y13" s="47" t="s">
        <v>333</v>
      </c>
      <c r="Z13" s="47" t="s">
        <v>334</v>
      </c>
      <c r="AA13" s="47" t="s">
        <v>587</v>
      </c>
      <c r="AB13" s="47" t="s">
        <v>588</v>
      </c>
      <c r="AC13" s="47" t="s">
        <v>589</v>
      </c>
      <c r="AD13" s="47" t="s">
        <v>82</v>
      </c>
      <c r="AE13" s="47" t="s">
        <v>338</v>
      </c>
      <c r="AF13" s="47" t="s">
        <v>84</v>
      </c>
      <c r="AG13" s="47" t="s">
        <v>592</v>
      </c>
      <c r="AH13" s="47" t="s">
        <v>593</v>
      </c>
      <c r="AI13" s="47" t="s">
        <v>594</v>
      </c>
      <c r="AJ13" s="47" t="s">
        <v>596</v>
      </c>
      <c r="AK13" s="47" t="s">
        <v>597</v>
      </c>
      <c r="AL13" s="47" t="s">
        <v>598</v>
      </c>
      <c r="AM13" s="47" t="s">
        <v>600</v>
      </c>
      <c r="AN13" s="47" t="s">
        <v>601</v>
      </c>
      <c r="AO13" s="47" t="s">
        <v>602</v>
      </c>
      <c r="AP13" s="47" t="s">
        <v>209</v>
      </c>
      <c r="AQ13" s="47" t="s">
        <v>210</v>
      </c>
      <c r="AR13" s="47" t="s">
        <v>200</v>
      </c>
      <c r="AS13" s="47" t="s">
        <v>605</v>
      </c>
      <c r="AT13" s="47" t="s">
        <v>339</v>
      </c>
      <c r="AU13" s="47" t="s">
        <v>606</v>
      </c>
      <c r="AV13" s="47" t="s">
        <v>82</v>
      </c>
      <c r="AW13" s="47" t="s">
        <v>83</v>
      </c>
      <c r="AX13" s="47" t="s">
        <v>200</v>
      </c>
      <c r="AY13" s="47" t="s">
        <v>71</v>
      </c>
      <c r="AZ13" s="47" t="s">
        <v>268</v>
      </c>
      <c r="BA13" s="47" t="s">
        <v>73</v>
      </c>
      <c r="BB13" s="47" t="s">
        <v>340</v>
      </c>
      <c r="BC13" s="47" t="s">
        <v>341</v>
      </c>
      <c r="BD13" s="47" t="s">
        <v>342</v>
      </c>
      <c r="BE13" s="47" t="s">
        <v>335</v>
      </c>
      <c r="BF13" s="47" t="s">
        <v>336</v>
      </c>
      <c r="BG13" s="47" t="s">
        <v>337</v>
      </c>
      <c r="BH13" s="47" t="s">
        <v>368</v>
      </c>
      <c r="BI13" s="47" t="s">
        <v>210</v>
      </c>
      <c r="BJ13" s="47" t="s">
        <v>343</v>
      </c>
      <c r="BK13" s="47" t="s">
        <v>345</v>
      </c>
      <c r="BL13" s="47" t="s">
        <v>248</v>
      </c>
      <c r="BM13" s="47" t="s">
        <v>247</v>
      </c>
      <c r="BN13" s="47" t="s">
        <v>613</v>
      </c>
      <c r="BO13" s="47" t="s">
        <v>614</v>
      </c>
      <c r="BP13" s="47" t="s">
        <v>615</v>
      </c>
      <c r="BQ13" s="47" t="s">
        <v>347</v>
      </c>
      <c r="BR13" s="47" t="s">
        <v>348</v>
      </c>
      <c r="BS13" s="47" t="s">
        <v>215</v>
      </c>
      <c r="BT13" s="47" t="s">
        <v>349</v>
      </c>
      <c r="BU13" s="47" t="s">
        <v>350</v>
      </c>
      <c r="BV13" s="47" t="s">
        <v>351</v>
      </c>
      <c r="BW13" s="47" t="s">
        <v>352</v>
      </c>
      <c r="BX13" s="47" t="s">
        <v>353</v>
      </c>
      <c r="BY13" s="47" t="s">
        <v>354</v>
      </c>
      <c r="BZ13" s="47" t="s">
        <v>94</v>
      </c>
      <c r="CA13" s="47" t="s">
        <v>95</v>
      </c>
      <c r="CB13" s="47" t="s">
        <v>355</v>
      </c>
      <c r="CC13" s="47" t="s">
        <v>357</v>
      </c>
      <c r="CD13" s="47" t="s">
        <v>264</v>
      </c>
      <c r="CE13" s="47" t="s">
        <v>358</v>
      </c>
      <c r="CF13" s="48" t="s">
        <v>360</v>
      </c>
      <c r="CG13" s="48" t="s">
        <v>361</v>
      </c>
      <c r="CH13" s="48" t="s">
        <v>362</v>
      </c>
      <c r="CI13" s="47" t="s">
        <v>364</v>
      </c>
      <c r="CJ13" s="47" t="s">
        <v>365</v>
      </c>
      <c r="CK13" s="47" t="s">
        <v>366</v>
      </c>
      <c r="CL13" s="47" t="s">
        <v>367</v>
      </c>
      <c r="CM13" s="47" t="s">
        <v>620</v>
      </c>
      <c r="CN13" s="47" t="s">
        <v>621</v>
      </c>
      <c r="CO13" s="47" t="s">
        <v>370</v>
      </c>
      <c r="CP13" s="47" t="s">
        <v>205</v>
      </c>
      <c r="CQ13" s="47" t="s">
        <v>96</v>
      </c>
      <c r="CR13" s="48" t="s">
        <v>373</v>
      </c>
      <c r="CS13" s="48" t="s">
        <v>119</v>
      </c>
      <c r="CT13" s="48" t="s">
        <v>374</v>
      </c>
      <c r="CU13" s="47" t="s">
        <v>376</v>
      </c>
      <c r="CV13" s="47" t="s">
        <v>622</v>
      </c>
      <c r="CW13" s="47" t="s">
        <v>623</v>
      </c>
      <c r="CX13" s="47" t="s">
        <v>378</v>
      </c>
      <c r="CY13" s="47" t="s">
        <v>379</v>
      </c>
      <c r="CZ13" s="47" t="s">
        <v>380</v>
      </c>
      <c r="DA13" s="47" t="s">
        <v>382</v>
      </c>
      <c r="DB13" s="47" t="s">
        <v>383</v>
      </c>
      <c r="DC13" s="47" t="s">
        <v>384</v>
      </c>
      <c r="DD13" s="48" t="s">
        <v>364</v>
      </c>
      <c r="DE13" s="48" t="s">
        <v>386</v>
      </c>
      <c r="DF13" s="48" t="s">
        <v>371</v>
      </c>
      <c r="DG13" s="48" t="s">
        <v>388</v>
      </c>
      <c r="DH13" s="48" t="s">
        <v>389</v>
      </c>
      <c r="DI13" s="48" t="s">
        <v>390</v>
      </c>
      <c r="DJ13" s="48" t="s">
        <v>392</v>
      </c>
      <c r="DK13" s="48" t="s">
        <v>393</v>
      </c>
      <c r="DL13" s="48" t="s">
        <v>394</v>
      </c>
      <c r="DM13" s="48" t="s">
        <v>396</v>
      </c>
      <c r="DN13" s="48" t="s">
        <v>397</v>
      </c>
      <c r="DO13" s="48" t="s">
        <v>398</v>
      </c>
      <c r="DP13" s="48" t="s">
        <v>665</v>
      </c>
      <c r="DQ13" s="48" t="s">
        <v>400</v>
      </c>
      <c r="DR13" s="48" t="s">
        <v>401</v>
      </c>
      <c r="DS13" s="48" t="s">
        <v>403</v>
      </c>
      <c r="DT13" s="48" t="s">
        <v>404</v>
      </c>
      <c r="DU13" s="48" t="s">
        <v>231</v>
      </c>
      <c r="DV13" s="48" t="s">
        <v>406</v>
      </c>
      <c r="DW13" s="48" t="s">
        <v>407</v>
      </c>
      <c r="DX13" s="48" t="s">
        <v>408</v>
      </c>
      <c r="DY13" s="48" t="s">
        <v>327</v>
      </c>
      <c r="DZ13" s="48" t="s">
        <v>410</v>
      </c>
      <c r="EA13" s="48" t="s">
        <v>625</v>
      </c>
      <c r="EB13" s="48" t="s">
        <v>412</v>
      </c>
      <c r="EC13" s="48" t="s">
        <v>626</v>
      </c>
      <c r="ED13" s="48" t="s">
        <v>627</v>
      </c>
      <c r="EE13" s="48" t="s">
        <v>629</v>
      </c>
      <c r="EF13" s="48" t="s">
        <v>630</v>
      </c>
      <c r="EG13" s="48" t="s">
        <v>631</v>
      </c>
      <c r="EH13" s="48" t="s">
        <v>71</v>
      </c>
      <c r="EI13" s="48" t="s">
        <v>632</v>
      </c>
      <c r="EJ13" s="48" t="s">
        <v>73</v>
      </c>
      <c r="EK13" s="48" t="s">
        <v>633</v>
      </c>
      <c r="EL13" s="48" t="s">
        <v>634</v>
      </c>
      <c r="EM13" s="48" t="s">
        <v>635</v>
      </c>
      <c r="EN13" s="48" t="s">
        <v>636</v>
      </c>
      <c r="EO13" s="48" t="s">
        <v>638</v>
      </c>
      <c r="EP13" s="48" t="s">
        <v>416</v>
      </c>
      <c r="EQ13" s="48" t="s">
        <v>145</v>
      </c>
      <c r="ER13" s="48" t="s">
        <v>203</v>
      </c>
      <c r="ES13" s="48" t="s">
        <v>204</v>
      </c>
      <c r="ET13" s="48" t="s">
        <v>642</v>
      </c>
      <c r="EU13" s="48" t="s">
        <v>640</v>
      </c>
      <c r="EV13" s="48" t="s">
        <v>641</v>
      </c>
      <c r="EW13" s="48" t="s">
        <v>420</v>
      </c>
      <c r="EX13" s="48" t="s">
        <v>419</v>
      </c>
      <c r="EY13" s="48" t="s">
        <v>202</v>
      </c>
      <c r="EZ13" s="48" t="s">
        <v>644</v>
      </c>
      <c r="FA13" s="48" t="s">
        <v>645</v>
      </c>
      <c r="FB13" s="48" t="s">
        <v>646</v>
      </c>
      <c r="FC13" s="48" t="s">
        <v>326</v>
      </c>
      <c r="FD13" s="48" t="s">
        <v>648</v>
      </c>
      <c r="FE13" s="48" t="s">
        <v>265</v>
      </c>
      <c r="FF13" s="48" t="s">
        <v>650</v>
      </c>
      <c r="FG13" s="48" t="s">
        <v>651</v>
      </c>
      <c r="FH13" s="48" t="s">
        <v>652</v>
      </c>
      <c r="FI13" s="48" t="s">
        <v>654</v>
      </c>
      <c r="FJ13" s="48" t="s">
        <v>655</v>
      </c>
      <c r="FK13" s="48" t="s">
        <v>656</v>
      </c>
    </row>
    <row r="14" spans="1:254" ht="15.75">
      <c r="A14" s="16">
        <v>1</v>
      </c>
      <c r="B14" s="13" t="s">
        <v>666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>
      <c r="A15" s="2">
        <v>2</v>
      </c>
      <c r="B15" s="1" t="s">
        <v>667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>
      <c r="A16" s="2">
        <v>3</v>
      </c>
      <c r="B16" s="1" t="s">
        <v>668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>
      <c r="A17" s="2">
        <v>4</v>
      </c>
      <c r="B17" s="1" t="s">
        <v>669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>
      <c r="A18" s="2">
        <v>5</v>
      </c>
      <c r="B18" s="1" t="s">
        <v>670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>
      <c r="A19" s="2">
        <v>6</v>
      </c>
      <c r="B19" s="1" t="s">
        <v>671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>
      <c r="A20" s="2">
        <v>7</v>
      </c>
      <c r="B20" s="1" t="s">
        <v>672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>
      <c r="A21" s="3">
        <v>8</v>
      </c>
      <c r="B21" s="49" t="s">
        <v>673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4" ht="15.75">
      <c r="A22" s="3">
        <v>9</v>
      </c>
      <c r="B22" s="49" t="s">
        <v>674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5.75">
      <c r="A23" s="3">
        <v>10</v>
      </c>
      <c r="B23" s="49" t="s">
        <v>675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>
      <c r="A24" s="3">
        <v>11</v>
      </c>
      <c r="B24" s="49" t="s">
        <v>676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>
      <c r="A25" s="3">
        <v>12</v>
      </c>
      <c r="B25" s="49" t="s">
        <v>677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>
      <c r="A26" s="3">
        <v>13</v>
      </c>
      <c r="B26" s="49" t="s">
        <v>678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>
      <c r="A27" s="3">
        <v>14</v>
      </c>
      <c r="B27" s="49" t="s">
        <v>679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>
      <c r="A28" s="3">
        <v>15</v>
      </c>
      <c r="B28" s="49" t="s">
        <v>680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>
      <c r="A29" s="3">
        <v>16</v>
      </c>
      <c r="B29" s="49" t="s">
        <v>681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>
      <c r="A30" s="3">
        <v>17</v>
      </c>
      <c r="B30" s="49" t="s">
        <v>688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>
      <c r="A31" s="3">
        <v>18</v>
      </c>
      <c r="B31" s="49" t="s">
        <v>682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>
      <c r="A32" s="3">
        <v>19</v>
      </c>
      <c r="B32" s="49" t="s">
        <v>683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>
      <c r="A33" s="3">
        <v>20</v>
      </c>
      <c r="B33" s="49" t="s">
        <v>684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>
      <c r="A34" s="3">
        <v>21</v>
      </c>
      <c r="B34" s="49" t="s">
        <v>685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>
      <c r="A35" s="3">
        <v>22</v>
      </c>
      <c r="B35" s="49" t="s">
        <v>686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>
      <c r="A36" s="3">
        <v>23</v>
      </c>
      <c r="B36" s="49" t="s">
        <v>687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</row>
    <row r="37" spans="1:254">
      <c r="A37" s="67" t="s">
        <v>269</v>
      </c>
      <c r="B37" s="68"/>
      <c r="C37" s="3">
        <f t="shared" ref="C37:AH37" si="0">SUM(C14:C36)</f>
        <v>6</v>
      </c>
      <c r="D37" s="3">
        <f t="shared" si="0"/>
        <v>11</v>
      </c>
      <c r="E37" s="3">
        <f t="shared" si="0"/>
        <v>6</v>
      </c>
      <c r="F37" s="3">
        <f t="shared" si="0"/>
        <v>6</v>
      </c>
      <c r="G37" s="3">
        <f t="shared" si="0"/>
        <v>11</v>
      </c>
      <c r="H37" s="3">
        <f t="shared" si="0"/>
        <v>6</v>
      </c>
      <c r="I37" s="3">
        <f t="shared" si="0"/>
        <v>6</v>
      </c>
      <c r="J37" s="3">
        <f t="shared" si="0"/>
        <v>11</v>
      </c>
      <c r="K37" s="3">
        <f t="shared" si="0"/>
        <v>6</v>
      </c>
      <c r="L37" s="3">
        <f t="shared" si="0"/>
        <v>6</v>
      </c>
      <c r="M37" s="3">
        <f t="shared" si="0"/>
        <v>11</v>
      </c>
      <c r="N37" s="3">
        <f t="shared" si="0"/>
        <v>6</v>
      </c>
      <c r="O37" s="3">
        <f t="shared" si="0"/>
        <v>6</v>
      </c>
      <c r="P37" s="3">
        <f t="shared" si="0"/>
        <v>11</v>
      </c>
      <c r="Q37" s="3">
        <f t="shared" si="0"/>
        <v>6</v>
      </c>
      <c r="R37" s="3">
        <f t="shared" si="0"/>
        <v>7</v>
      </c>
      <c r="S37" s="3">
        <f t="shared" si="0"/>
        <v>11</v>
      </c>
      <c r="T37" s="3">
        <f t="shared" si="0"/>
        <v>5</v>
      </c>
      <c r="U37" s="3">
        <f t="shared" si="0"/>
        <v>7</v>
      </c>
      <c r="V37" s="3">
        <f t="shared" si="0"/>
        <v>11</v>
      </c>
      <c r="W37" s="3">
        <f t="shared" si="0"/>
        <v>5</v>
      </c>
      <c r="X37" s="3">
        <f t="shared" si="0"/>
        <v>7</v>
      </c>
      <c r="Y37" s="3">
        <f t="shared" si="0"/>
        <v>11</v>
      </c>
      <c r="Z37" s="3">
        <f t="shared" si="0"/>
        <v>5</v>
      </c>
      <c r="AA37" s="3">
        <f t="shared" si="0"/>
        <v>7</v>
      </c>
      <c r="AB37" s="3">
        <f t="shared" si="0"/>
        <v>11</v>
      </c>
      <c r="AC37" s="3">
        <f t="shared" si="0"/>
        <v>5</v>
      </c>
      <c r="AD37" s="3">
        <f t="shared" si="0"/>
        <v>7</v>
      </c>
      <c r="AE37" s="3">
        <f t="shared" si="0"/>
        <v>11</v>
      </c>
      <c r="AF37" s="3">
        <f t="shared" si="0"/>
        <v>5</v>
      </c>
      <c r="AG37" s="3">
        <f t="shared" si="0"/>
        <v>8</v>
      </c>
      <c r="AH37" s="3">
        <f t="shared" si="0"/>
        <v>9</v>
      </c>
      <c r="AI37" s="3">
        <f t="shared" ref="AI37:BN37" si="1">SUM(AI14:AI36)</f>
        <v>6</v>
      </c>
      <c r="AJ37" s="3">
        <f t="shared" si="1"/>
        <v>8</v>
      </c>
      <c r="AK37" s="3">
        <f t="shared" si="1"/>
        <v>9</v>
      </c>
      <c r="AL37" s="3">
        <f t="shared" si="1"/>
        <v>6</v>
      </c>
      <c r="AM37" s="3">
        <f t="shared" si="1"/>
        <v>8</v>
      </c>
      <c r="AN37" s="3">
        <f t="shared" si="1"/>
        <v>9</v>
      </c>
      <c r="AO37" s="3">
        <f t="shared" si="1"/>
        <v>6</v>
      </c>
      <c r="AP37" s="3">
        <f t="shared" si="1"/>
        <v>8</v>
      </c>
      <c r="AQ37" s="3">
        <f t="shared" si="1"/>
        <v>9</v>
      </c>
      <c r="AR37" s="3">
        <f t="shared" si="1"/>
        <v>6</v>
      </c>
      <c r="AS37" s="3">
        <f t="shared" si="1"/>
        <v>8</v>
      </c>
      <c r="AT37" s="3">
        <f t="shared" si="1"/>
        <v>9</v>
      </c>
      <c r="AU37" s="3">
        <f t="shared" si="1"/>
        <v>6</v>
      </c>
      <c r="AV37" s="3">
        <f t="shared" si="1"/>
        <v>8</v>
      </c>
      <c r="AW37" s="3">
        <f t="shared" si="1"/>
        <v>9</v>
      </c>
      <c r="AX37" s="3">
        <f t="shared" si="1"/>
        <v>6</v>
      </c>
      <c r="AY37" s="3">
        <f t="shared" si="1"/>
        <v>8</v>
      </c>
      <c r="AZ37" s="3">
        <f t="shared" si="1"/>
        <v>9</v>
      </c>
      <c r="BA37" s="3">
        <f t="shared" si="1"/>
        <v>6</v>
      </c>
      <c r="BB37" s="3">
        <f t="shared" si="1"/>
        <v>8</v>
      </c>
      <c r="BC37" s="3">
        <f t="shared" si="1"/>
        <v>9</v>
      </c>
      <c r="BD37" s="3">
        <f t="shared" si="1"/>
        <v>6</v>
      </c>
      <c r="BE37" s="3">
        <f t="shared" si="1"/>
        <v>8</v>
      </c>
      <c r="BF37" s="3">
        <f t="shared" si="1"/>
        <v>9</v>
      </c>
      <c r="BG37" s="3">
        <f t="shared" si="1"/>
        <v>6</v>
      </c>
      <c r="BH37" s="3">
        <f t="shared" si="1"/>
        <v>8</v>
      </c>
      <c r="BI37" s="3">
        <f t="shared" si="1"/>
        <v>9</v>
      </c>
      <c r="BJ37" s="3">
        <f t="shared" si="1"/>
        <v>6</v>
      </c>
      <c r="BK37" s="3">
        <f t="shared" si="1"/>
        <v>3</v>
      </c>
      <c r="BL37" s="3">
        <f t="shared" si="1"/>
        <v>8</v>
      </c>
      <c r="BM37" s="3">
        <f t="shared" si="1"/>
        <v>12</v>
      </c>
      <c r="BN37" s="3">
        <f t="shared" si="1"/>
        <v>3</v>
      </c>
      <c r="BO37" s="3">
        <f t="shared" ref="BO37:CT37" si="2">SUM(BO14:BO36)</f>
        <v>8</v>
      </c>
      <c r="BP37" s="3">
        <f t="shared" si="2"/>
        <v>12</v>
      </c>
      <c r="BQ37" s="3">
        <f t="shared" si="2"/>
        <v>3</v>
      </c>
      <c r="BR37" s="3">
        <f t="shared" si="2"/>
        <v>8</v>
      </c>
      <c r="BS37" s="3">
        <f t="shared" si="2"/>
        <v>12</v>
      </c>
      <c r="BT37" s="3">
        <f t="shared" si="2"/>
        <v>3</v>
      </c>
      <c r="BU37" s="3">
        <f t="shared" si="2"/>
        <v>8</v>
      </c>
      <c r="BV37" s="3">
        <f t="shared" si="2"/>
        <v>12</v>
      </c>
      <c r="BW37" s="3">
        <f t="shared" si="2"/>
        <v>3</v>
      </c>
      <c r="BX37" s="3">
        <f t="shared" si="2"/>
        <v>8</v>
      </c>
      <c r="BY37" s="3">
        <f t="shared" si="2"/>
        <v>12</v>
      </c>
      <c r="BZ37" s="3">
        <f t="shared" si="2"/>
        <v>8</v>
      </c>
      <c r="CA37" s="3">
        <f t="shared" si="2"/>
        <v>9</v>
      </c>
      <c r="CB37" s="3">
        <f t="shared" si="2"/>
        <v>6</v>
      </c>
      <c r="CC37" s="3">
        <f t="shared" si="2"/>
        <v>8</v>
      </c>
      <c r="CD37" s="3">
        <f t="shared" si="2"/>
        <v>9</v>
      </c>
      <c r="CE37" s="3">
        <f t="shared" si="2"/>
        <v>6</v>
      </c>
      <c r="CF37" s="3">
        <f t="shared" si="2"/>
        <v>8</v>
      </c>
      <c r="CG37" s="3">
        <f t="shared" si="2"/>
        <v>9</v>
      </c>
      <c r="CH37" s="3">
        <f t="shared" si="2"/>
        <v>6</v>
      </c>
      <c r="CI37" s="3">
        <f t="shared" si="2"/>
        <v>8</v>
      </c>
      <c r="CJ37" s="3">
        <f t="shared" si="2"/>
        <v>9</v>
      </c>
      <c r="CK37" s="3">
        <f t="shared" si="2"/>
        <v>6</v>
      </c>
      <c r="CL37" s="3">
        <f t="shared" si="2"/>
        <v>8</v>
      </c>
      <c r="CM37" s="3">
        <f t="shared" si="2"/>
        <v>9</v>
      </c>
      <c r="CN37" s="3">
        <f t="shared" si="2"/>
        <v>6</v>
      </c>
      <c r="CO37" s="3">
        <f t="shared" si="2"/>
        <v>8</v>
      </c>
      <c r="CP37" s="3">
        <f t="shared" si="2"/>
        <v>9</v>
      </c>
      <c r="CQ37" s="3">
        <f t="shared" si="2"/>
        <v>6</v>
      </c>
      <c r="CR37" s="3">
        <f t="shared" si="2"/>
        <v>8</v>
      </c>
      <c r="CS37" s="3">
        <f t="shared" si="2"/>
        <v>9</v>
      </c>
      <c r="CT37" s="3">
        <f t="shared" si="2"/>
        <v>6</v>
      </c>
      <c r="CU37" s="3">
        <f t="shared" ref="CU37:DZ37" si="3">SUM(CU14:CU36)</f>
        <v>8</v>
      </c>
      <c r="CV37" s="3">
        <f t="shared" si="3"/>
        <v>9</v>
      </c>
      <c r="CW37" s="3">
        <f t="shared" si="3"/>
        <v>6</v>
      </c>
      <c r="CX37" s="3">
        <f t="shared" si="3"/>
        <v>6</v>
      </c>
      <c r="CY37" s="3">
        <f t="shared" si="3"/>
        <v>10</v>
      </c>
      <c r="CZ37" s="3">
        <f t="shared" si="3"/>
        <v>7</v>
      </c>
      <c r="DA37" s="3">
        <f t="shared" si="3"/>
        <v>6</v>
      </c>
      <c r="DB37" s="3">
        <f t="shared" si="3"/>
        <v>10</v>
      </c>
      <c r="DC37" s="3">
        <f t="shared" si="3"/>
        <v>7</v>
      </c>
      <c r="DD37" s="3">
        <f t="shared" si="3"/>
        <v>6</v>
      </c>
      <c r="DE37" s="3">
        <f t="shared" si="3"/>
        <v>10</v>
      </c>
      <c r="DF37" s="3">
        <f t="shared" si="3"/>
        <v>7</v>
      </c>
      <c r="DG37" s="3">
        <f t="shared" si="3"/>
        <v>6</v>
      </c>
      <c r="DH37" s="3">
        <f t="shared" si="3"/>
        <v>10</v>
      </c>
      <c r="DI37" s="3">
        <f t="shared" si="3"/>
        <v>7</v>
      </c>
      <c r="DJ37" s="3">
        <f t="shared" si="3"/>
        <v>6</v>
      </c>
      <c r="DK37" s="3">
        <f t="shared" si="3"/>
        <v>10</v>
      </c>
      <c r="DL37" s="3">
        <f t="shared" si="3"/>
        <v>7</v>
      </c>
      <c r="DM37" s="3">
        <f t="shared" si="3"/>
        <v>6</v>
      </c>
      <c r="DN37" s="3">
        <f t="shared" si="3"/>
        <v>10</v>
      </c>
      <c r="DO37" s="3">
        <f t="shared" si="3"/>
        <v>7</v>
      </c>
      <c r="DP37" s="3">
        <f t="shared" si="3"/>
        <v>6</v>
      </c>
      <c r="DQ37" s="3">
        <f t="shared" si="3"/>
        <v>10</v>
      </c>
      <c r="DR37" s="3">
        <f t="shared" si="3"/>
        <v>7</v>
      </c>
      <c r="DS37" s="3">
        <f t="shared" si="3"/>
        <v>6</v>
      </c>
      <c r="DT37" s="3">
        <f t="shared" si="3"/>
        <v>10</v>
      </c>
      <c r="DU37" s="3">
        <f t="shared" si="3"/>
        <v>7</v>
      </c>
      <c r="DV37" s="3">
        <f t="shared" si="3"/>
        <v>6</v>
      </c>
      <c r="DW37" s="3">
        <f t="shared" si="3"/>
        <v>10</v>
      </c>
      <c r="DX37" s="3">
        <f t="shared" si="3"/>
        <v>7</v>
      </c>
      <c r="DY37" s="3">
        <f t="shared" si="3"/>
        <v>6</v>
      </c>
      <c r="DZ37" s="3">
        <f t="shared" si="3"/>
        <v>10</v>
      </c>
      <c r="EA37" s="3">
        <f t="shared" ref="EA37:FF37" si="4">SUM(EA14:EA36)</f>
        <v>7</v>
      </c>
      <c r="EB37" s="3">
        <f t="shared" si="4"/>
        <v>6</v>
      </c>
      <c r="EC37" s="3">
        <f t="shared" si="4"/>
        <v>10</v>
      </c>
      <c r="ED37" s="3">
        <f t="shared" si="4"/>
        <v>7</v>
      </c>
      <c r="EE37" s="3">
        <f t="shared" si="4"/>
        <v>6</v>
      </c>
      <c r="EF37" s="3">
        <f t="shared" si="4"/>
        <v>10</v>
      </c>
      <c r="EG37" s="3">
        <f t="shared" si="4"/>
        <v>7</v>
      </c>
      <c r="EH37" s="3">
        <f t="shared" si="4"/>
        <v>6</v>
      </c>
      <c r="EI37" s="3">
        <f t="shared" si="4"/>
        <v>10</v>
      </c>
      <c r="EJ37" s="3">
        <f t="shared" si="4"/>
        <v>7</v>
      </c>
      <c r="EK37" s="3">
        <f t="shared" si="4"/>
        <v>6</v>
      </c>
      <c r="EL37" s="3">
        <f t="shared" si="4"/>
        <v>10</v>
      </c>
      <c r="EM37" s="3">
        <f t="shared" si="4"/>
        <v>7</v>
      </c>
      <c r="EN37" s="3">
        <f t="shared" si="4"/>
        <v>6</v>
      </c>
      <c r="EO37" s="3">
        <f t="shared" si="4"/>
        <v>10</v>
      </c>
      <c r="EP37" s="3">
        <f t="shared" si="4"/>
        <v>7</v>
      </c>
      <c r="EQ37" s="3">
        <f t="shared" si="4"/>
        <v>6</v>
      </c>
      <c r="ER37" s="3">
        <f t="shared" si="4"/>
        <v>10</v>
      </c>
      <c r="ES37" s="3">
        <f t="shared" si="4"/>
        <v>7</v>
      </c>
      <c r="ET37" s="3">
        <f t="shared" si="4"/>
        <v>6</v>
      </c>
      <c r="EU37" s="3">
        <f t="shared" si="4"/>
        <v>10</v>
      </c>
      <c r="EV37" s="3">
        <f t="shared" si="4"/>
        <v>7</v>
      </c>
      <c r="EW37" s="3">
        <f t="shared" si="4"/>
        <v>4</v>
      </c>
      <c r="EX37" s="3">
        <f t="shared" si="4"/>
        <v>9</v>
      </c>
      <c r="EY37" s="3">
        <f t="shared" si="4"/>
        <v>10</v>
      </c>
      <c r="EZ37" s="3">
        <f t="shared" si="4"/>
        <v>4</v>
      </c>
      <c r="FA37" s="3">
        <f t="shared" si="4"/>
        <v>9</v>
      </c>
      <c r="FB37" s="3">
        <f t="shared" si="4"/>
        <v>10</v>
      </c>
      <c r="FC37" s="3">
        <f t="shared" si="4"/>
        <v>4</v>
      </c>
      <c r="FD37" s="3">
        <f t="shared" si="4"/>
        <v>9</v>
      </c>
      <c r="FE37" s="3">
        <f t="shared" si="4"/>
        <v>10</v>
      </c>
      <c r="FF37" s="3">
        <f t="shared" si="4"/>
        <v>4</v>
      </c>
      <c r="FG37" s="3">
        <f t="shared" ref="FG37:FK37" si="5">SUM(FG14:FG36)</f>
        <v>9</v>
      </c>
      <c r="FH37" s="3">
        <f t="shared" si="5"/>
        <v>10</v>
      </c>
      <c r="FI37" s="3">
        <f t="shared" si="5"/>
        <v>4</v>
      </c>
      <c r="FJ37" s="3">
        <f t="shared" si="5"/>
        <v>9</v>
      </c>
      <c r="FK37" s="3">
        <f t="shared" si="5"/>
        <v>10</v>
      </c>
    </row>
    <row r="38" spans="1:254" ht="39" customHeight="1">
      <c r="A38" s="69" t="s">
        <v>689</v>
      </c>
      <c r="B38" s="70"/>
      <c r="C38" s="10">
        <f>C37/23%</f>
        <v>26.086956521739129</v>
      </c>
      <c r="D38" s="10">
        <f t="shared" ref="D38:BO38" si="6">D37/23%</f>
        <v>47.826086956521735</v>
      </c>
      <c r="E38" s="10">
        <f t="shared" si="6"/>
        <v>26.086956521739129</v>
      </c>
      <c r="F38" s="10">
        <f t="shared" si="6"/>
        <v>26.086956521739129</v>
      </c>
      <c r="G38" s="10">
        <f t="shared" si="6"/>
        <v>47.826086956521735</v>
      </c>
      <c r="H38" s="10">
        <f t="shared" si="6"/>
        <v>26.086956521739129</v>
      </c>
      <c r="I38" s="10">
        <f t="shared" si="6"/>
        <v>26.086956521739129</v>
      </c>
      <c r="J38" s="10">
        <f t="shared" si="6"/>
        <v>47.826086956521735</v>
      </c>
      <c r="K38" s="10">
        <f t="shared" si="6"/>
        <v>26.086956521739129</v>
      </c>
      <c r="L38" s="10">
        <f t="shared" si="6"/>
        <v>26.086956521739129</v>
      </c>
      <c r="M38" s="10">
        <f t="shared" si="6"/>
        <v>47.826086956521735</v>
      </c>
      <c r="N38" s="10">
        <f t="shared" si="6"/>
        <v>26.086956521739129</v>
      </c>
      <c r="O38" s="10">
        <f t="shared" si="6"/>
        <v>26.086956521739129</v>
      </c>
      <c r="P38" s="10">
        <f t="shared" si="6"/>
        <v>47.826086956521735</v>
      </c>
      <c r="Q38" s="10">
        <f t="shared" si="6"/>
        <v>26.086956521739129</v>
      </c>
      <c r="R38" s="10">
        <f t="shared" si="6"/>
        <v>30.434782608695652</v>
      </c>
      <c r="S38" s="10">
        <f t="shared" si="6"/>
        <v>47.826086956521735</v>
      </c>
      <c r="T38" s="10">
        <f t="shared" si="6"/>
        <v>21.739130434782609</v>
      </c>
      <c r="U38" s="10">
        <f t="shared" si="6"/>
        <v>30.434782608695652</v>
      </c>
      <c r="V38" s="10">
        <f t="shared" si="6"/>
        <v>47.826086956521735</v>
      </c>
      <c r="W38" s="10">
        <f t="shared" si="6"/>
        <v>21.739130434782609</v>
      </c>
      <c r="X38" s="10">
        <f t="shared" si="6"/>
        <v>30.434782608695652</v>
      </c>
      <c r="Y38" s="10">
        <f t="shared" si="6"/>
        <v>47.826086956521735</v>
      </c>
      <c r="Z38" s="10">
        <f t="shared" si="6"/>
        <v>21.739130434782609</v>
      </c>
      <c r="AA38" s="10">
        <f t="shared" si="6"/>
        <v>30.434782608695652</v>
      </c>
      <c r="AB38" s="10">
        <f t="shared" si="6"/>
        <v>47.826086956521735</v>
      </c>
      <c r="AC38" s="10">
        <f t="shared" si="6"/>
        <v>21.739130434782609</v>
      </c>
      <c r="AD38" s="10">
        <f t="shared" si="6"/>
        <v>30.434782608695652</v>
      </c>
      <c r="AE38" s="10">
        <f t="shared" si="6"/>
        <v>47.826086956521735</v>
      </c>
      <c r="AF38" s="10">
        <f t="shared" si="6"/>
        <v>21.739130434782609</v>
      </c>
      <c r="AG38" s="10">
        <f t="shared" si="6"/>
        <v>34.782608695652172</v>
      </c>
      <c r="AH38" s="10">
        <f t="shared" si="6"/>
        <v>39.130434782608695</v>
      </c>
      <c r="AI38" s="10">
        <f t="shared" si="6"/>
        <v>26.086956521739129</v>
      </c>
      <c r="AJ38" s="10">
        <f t="shared" si="6"/>
        <v>34.782608695652172</v>
      </c>
      <c r="AK38" s="10">
        <f t="shared" si="6"/>
        <v>39.130434782608695</v>
      </c>
      <c r="AL38" s="10">
        <f t="shared" si="6"/>
        <v>26.086956521739129</v>
      </c>
      <c r="AM38" s="10">
        <f t="shared" si="6"/>
        <v>34.782608695652172</v>
      </c>
      <c r="AN38" s="10">
        <f t="shared" si="6"/>
        <v>39.130434782608695</v>
      </c>
      <c r="AO38" s="10">
        <f t="shared" si="6"/>
        <v>26.086956521739129</v>
      </c>
      <c r="AP38" s="10">
        <f t="shared" si="6"/>
        <v>34.782608695652172</v>
      </c>
      <c r="AQ38" s="10">
        <f t="shared" si="6"/>
        <v>39.130434782608695</v>
      </c>
      <c r="AR38" s="10">
        <f t="shared" si="6"/>
        <v>26.086956521739129</v>
      </c>
      <c r="AS38" s="10">
        <f t="shared" si="6"/>
        <v>34.782608695652172</v>
      </c>
      <c r="AT38" s="10">
        <f t="shared" si="6"/>
        <v>39.130434782608695</v>
      </c>
      <c r="AU38" s="10">
        <f t="shared" si="6"/>
        <v>26.086956521739129</v>
      </c>
      <c r="AV38" s="10">
        <f t="shared" si="6"/>
        <v>34.782608695652172</v>
      </c>
      <c r="AW38" s="10">
        <f t="shared" si="6"/>
        <v>39.130434782608695</v>
      </c>
      <c r="AX38" s="10">
        <f t="shared" si="6"/>
        <v>26.086956521739129</v>
      </c>
      <c r="AY38" s="10">
        <f t="shared" si="6"/>
        <v>34.782608695652172</v>
      </c>
      <c r="AZ38" s="10">
        <f t="shared" si="6"/>
        <v>39.130434782608695</v>
      </c>
      <c r="BA38" s="10">
        <f t="shared" si="6"/>
        <v>26.086956521739129</v>
      </c>
      <c r="BB38" s="10">
        <f t="shared" si="6"/>
        <v>34.782608695652172</v>
      </c>
      <c r="BC38" s="10">
        <f t="shared" si="6"/>
        <v>39.130434782608695</v>
      </c>
      <c r="BD38" s="10">
        <f t="shared" si="6"/>
        <v>26.086956521739129</v>
      </c>
      <c r="BE38" s="10">
        <f t="shared" si="6"/>
        <v>34.782608695652172</v>
      </c>
      <c r="BF38" s="10">
        <f t="shared" si="6"/>
        <v>39.130434782608695</v>
      </c>
      <c r="BG38" s="10">
        <f t="shared" si="6"/>
        <v>26.086956521739129</v>
      </c>
      <c r="BH38" s="10">
        <f t="shared" si="6"/>
        <v>34.782608695652172</v>
      </c>
      <c r="BI38" s="10">
        <f t="shared" si="6"/>
        <v>39.130434782608695</v>
      </c>
      <c r="BJ38" s="10">
        <f t="shared" si="6"/>
        <v>26.086956521739129</v>
      </c>
      <c r="BK38" s="10">
        <f t="shared" si="6"/>
        <v>13.043478260869565</v>
      </c>
      <c r="BL38" s="10">
        <f t="shared" si="6"/>
        <v>34.782608695652172</v>
      </c>
      <c r="BM38" s="10">
        <f t="shared" si="6"/>
        <v>52.173913043478258</v>
      </c>
      <c r="BN38" s="10">
        <f t="shared" si="6"/>
        <v>13.043478260869565</v>
      </c>
      <c r="BO38" s="10">
        <f t="shared" si="6"/>
        <v>34.782608695652172</v>
      </c>
      <c r="BP38" s="10">
        <f t="shared" ref="BP38:EA38" si="7">BP37/23%</f>
        <v>52.173913043478258</v>
      </c>
      <c r="BQ38" s="10">
        <f t="shared" si="7"/>
        <v>13.043478260869565</v>
      </c>
      <c r="BR38" s="10">
        <f t="shared" si="7"/>
        <v>34.782608695652172</v>
      </c>
      <c r="BS38" s="10">
        <f t="shared" si="7"/>
        <v>52.173913043478258</v>
      </c>
      <c r="BT38" s="10">
        <f t="shared" si="7"/>
        <v>13.043478260869565</v>
      </c>
      <c r="BU38" s="10">
        <f t="shared" si="7"/>
        <v>34.782608695652172</v>
      </c>
      <c r="BV38" s="10">
        <f t="shared" si="7"/>
        <v>52.173913043478258</v>
      </c>
      <c r="BW38" s="10">
        <f t="shared" si="7"/>
        <v>13.043478260869565</v>
      </c>
      <c r="BX38" s="10">
        <f t="shared" si="7"/>
        <v>34.782608695652172</v>
      </c>
      <c r="BY38" s="10">
        <f t="shared" si="7"/>
        <v>52.173913043478258</v>
      </c>
      <c r="BZ38" s="10">
        <f t="shared" si="7"/>
        <v>34.782608695652172</v>
      </c>
      <c r="CA38" s="10">
        <f t="shared" si="7"/>
        <v>39.130434782608695</v>
      </c>
      <c r="CB38" s="10">
        <f t="shared" si="7"/>
        <v>26.086956521739129</v>
      </c>
      <c r="CC38" s="10">
        <f t="shared" si="7"/>
        <v>34.782608695652172</v>
      </c>
      <c r="CD38" s="10">
        <f t="shared" si="7"/>
        <v>39.130434782608695</v>
      </c>
      <c r="CE38" s="10">
        <f t="shared" si="7"/>
        <v>26.086956521739129</v>
      </c>
      <c r="CF38" s="10">
        <f t="shared" si="7"/>
        <v>34.782608695652172</v>
      </c>
      <c r="CG38" s="10">
        <f t="shared" si="7"/>
        <v>39.130434782608695</v>
      </c>
      <c r="CH38" s="10">
        <f t="shared" si="7"/>
        <v>26.086956521739129</v>
      </c>
      <c r="CI38" s="10">
        <f t="shared" si="7"/>
        <v>34.782608695652172</v>
      </c>
      <c r="CJ38" s="10">
        <f t="shared" si="7"/>
        <v>39.130434782608695</v>
      </c>
      <c r="CK38" s="10">
        <f t="shared" si="7"/>
        <v>26.086956521739129</v>
      </c>
      <c r="CL38" s="10">
        <f t="shared" si="7"/>
        <v>34.782608695652172</v>
      </c>
      <c r="CM38" s="10">
        <f t="shared" si="7"/>
        <v>39.130434782608695</v>
      </c>
      <c r="CN38" s="10">
        <f t="shared" si="7"/>
        <v>26.086956521739129</v>
      </c>
      <c r="CO38" s="10">
        <f t="shared" si="7"/>
        <v>34.782608695652172</v>
      </c>
      <c r="CP38" s="10">
        <f t="shared" si="7"/>
        <v>39.130434782608695</v>
      </c>
      <c r="CQ38" s="10">
        <f t="shared" si="7"/>
        <v>26.086956521739129</v>
      </c>
      <c r="CR38" s="10">
        <f t="shared" si="7"/>
        <v>34.782608695652172</v>
      </c>
      <c r="CS38" s="10">
        <f t="shared" si="7"/>
        <v>39.130434782608695</v>
      </c>
      <c r="CT38" s="10">
        <f t="shared" si="7"/>
        <v>26.086956521739129</v>
      </c>
      <c r="CU38" s="10">
        <f t="shared" si="7"/>
        <v>34.782608695652172</v>
      </c>
      <c r="CV38" s="10">
        <f t="shared" si="7"/>
        <v>39.130434782608695</v>
      </c>
      <c r="CW38" s="10">
        <f t="shared" si="7"/>
        <v>26.086956521739129</v>
      </c>
      <c r="CX38" s="10">
        <f t="shared" si="7"/>
        <v>26.086956521739129</v>
      </c>
      <c r="CY38" s="10">
        <f t="shared" si="7"/>
        <v>43.478260869565219</v>
      </c>
      <c r="CZ38" s="10">
        <f t="shared" si="7"/>
        <v>30.434782608695652</v>
      </c>
      <c r="DA38" s="10">
        <f t="shared" si="7"/>
        <v>26.086956521739129</v>
      </c>
      <c r="DB38" s="10">
        <f t="shared" si="7"/>
        <v>43.478260869565219</v>
      </c>
      <c r="DC38" s="10">
        <f t="shared" si="7"/>
        <v>30.434782608695652</v>
      </c>
      <c r="DD38" s="10">
        <f t="shared" si="7"/>
        <v>26.086956521739129</v>
      </c>
      <c r="DE38" s="10">
        <f t="shared" si="7"/>
        <v>43.478260869565219</v>
      </c>
      <c r="DF38" s="10">
        <f t="shared" si="7"/>
        <v>30.434782608695652</v>
      </c>
      <c r="DG38" s="10">
        <f t="shared" si="7"/>
        <v>26.086956521739129</v>
      </c>
      <c r="DH38" s="10">
        <f t="shared" si="7"/>
        <v>43.478260869565219</v>
      </c>
      <c r="DI38" s="10">
        <f t="shared" si="7"/>
        <v>30.434782608695652</v>
      </c>
      <c r="DJ38" s="10">
        <f t="shared" si="7"/>
        <v>26.086956521739129</v>
      </c>
      <c r="DK38" s="10">
        <f t="shared" si="7"/>
        <v>43.478260869565219</v>
      </c>
      <c r="DL38" s="10">
        <f t="shared" si="7"/>
        <v>30.434782608695652</v>
      </c>
      <c r="DM38" s="10">
        <f t="shared" si="7"/>
        <v>26.086956521739129</v>
      </c>
      <c r="DN38" s="10">
        <f t="shared" si="7"/>
        <v>43.478260869565219</v>
      </c>
      <c r="DO38" s="10">
        <f t="shared" si="7"/>
        <v>30.434782608695652</v>
      </c>
      <c r="DP38" s="10">
        <f t="shared" si="7"/>
        <v>26.086956521739129</v>
      </c>
      <c r="DQ38" s="10">
        <f t="shared" si="7"/>
        <v>43.478260869565219</v>
      </c>
      <c r="DR38" s="10">
        <f t="shared" si="7"/>
        <v>30.434782608695652</v>
      </c>
      <c r="DS38" s="10">
        <f t="shared" si="7"/>
        <v>26.086956521739129</v>
      </c>
      <c r="DT38" s="10">
        <f t="shared" si="7"/>
        <v>43.478260869565219</v>
      </c>
      <c r="DU38" s="10">
        <f t="shared" si="7"/>
        <v>30.434782608695652</v>
      </c>
      <c r="DV38" s="10">
        <f t="shared" si="7"/>
        <v>26.086956521739129</v>
      </c>
      <c r="DW38" s="10">
        <f t="shared" si="7"/>
        <v>43.478260869565219</v>
      </c>
      <c r="DX38" s="10">
        <f t="shared" si="7"/>
        <v>30.434782608695652</v>
      </c>
      <c r="DY38" s="10">
        <f t="shared" si="7"/>
        <v>26.086956521739129</v>
      </c>
      <c r="DZ38" s="10">
        <f t="shared" si="7"/>
        <v>43.478260869565219</v>
      </c>
      <c r="EA38" s="10">
        <f t="shared" si="7"/>
        <v>30.434782608695652</v>
      </c>
      <c r="EB38" s="10">
        <f t="shared" ref="EB38:FK38" si="8">EB37/23%</f>
        <v>26.086956521739129</v>
      </c>
      <c r="EC38" s="10">
        <f t="shared" si="8"/>
        <v>43.478260869565219</v>
      </c>
      <c r="ED38" s="10">
        <f t="shared" si="8"/>
        <v>30.434782608695652</v>
      </c>
      <c r="EE38" s="10">
        <f t="shared" si="8"/>
        <v>26.086956521739129</v>
      </c>
      <c r="EF38" s="10">
        <f t="shared" si="8"/>
        <v>43.478260869565219</v>
      </c>
      <c r="EG38" s="10">
        <f t="shared" si="8"/>
        <v>30.434782608695652</v>
      </c>
      <c r="EH38" s="10">
        <f t="shared" si="8"/>
        <v>26.086956521739129</v>
      </c>
      <c r="EI38" s="10">
        <f t="shared" si="8"/>
        <v>43.478260869565219</v>
      </c>
      <c r="EJ38" s="10">
        <f t="shared" si="8"/>
        <v>30.434782608695652</v>
      </c>
      <c r="EK38" s="10">
        <f t="shared" si="8"/>
        <v>26.086956521739129</v>
      </c>
      <c r="EL38" s="10">
        <f t="shared" si="8"/>
        <v>43.478260869565219</v>
      </c>
      <c r="EM38" s="10">
        <f t="shared" si="8"/>
        <v>30.434782608695652</v>
      </c>
      <c r="EN38" s="10">
        <f t="shared" si="8"/>
        <v>26.086956521739129</v>
      </c>
      <c r="EO38" s="10">
        <f t="shared" si="8"/>
        <v>43.478260869565219</v>
      </c>
      <c r="EP38" s="10">
        <f t="shared" si="8"/>
        <v>30.434782608695652</v>
      </c>
      <c r="EQ38" s="10">
        <f t="shared" si="8"/>
        <v>26.086956521739129</v>
      </c>
      <c r="ER38" s="10">
        <f t="shared" si="8"/>
        <v>43.478260869565219</v>
      </c>
      <c r="ES38" s="10">
        <f t="shared" si="8"/>
        <v>30.434782608695652</v>
      </c>
      <c r="ET38" s="10">
        <f t="shared" si="8"/>
        <v>26.086956521739129</v>
      </c>
      <c r="EU38" s="10">
        <f t="shared" si="8"/>
        <v>43.478260869565219</v>
      </c>
      <c r="EV38" s="10">
        <f t="shared" si="8"/>
        <v>30.434782608695652</v>
      </c>
      <c r="EW38" s="10">
        <f t="shared" si="8"/>
        <v>17.391304347826086</v>
      </c>
      <c r="EX38" s="10">
        <f t="shared" si="8"/>
        <v>39.130434782608695</v>
      </c>
      <c r="EY38" s="10">
        <f t="shared" si="8"/>
        <v>43.478260869565219</v>
      </c>
      <c r="EZ38" s="10">
        <f t="shared" si="8"/>
        <v>17.391304347826086</v>
      </c>
      <c r="FA38" s="10">
        <f t="shared" si="8"/>
        <v>39.130434782608695</v>
      </c>
      <c r="FB38" s="10">
        <f t="shared" si="8"/>
        <v>43.478260869565219</v>
      </c>
      <c r="FC38" s="10">
        <f t="shared" si="8"/>
        <v>17.391304347826086</v>
      </c>
      <c r="FD38" s="10">
        <f t="shared" si="8"/>
        <v>39.130434782608695</v>
      </c>
      <c r="FE38" s="10">
        <f t="shared" si="8"/>
        <v>43.478260869565219</v>
      </c>
      <c r="FF38" s="10">
        <f t="shared" si="8"/>
        <v>17.391304347826086</v>
      </c>
      <c r="FG38" s="10">
        <f t="shared" si="8"/>
        <v>39.130434782608695</v>
      </c>
      <c r="FH38" s="10">
        <f t="shared" si="8"/>
        <v>43.478260869565219</v>
      </c>
      <c r="FI38" s="10">
        <f t="shared" si="8"/>
        <v>17.391304347826086</v>
      </c>
      <c r="FJ38" s="10">
        <f t="shared" si="8"/>
        <v>39.130434782608695</v>
      </c>
      <c r="FK38" s="10">
        <f t="shared" si="8"/>
        <v>43.478260869565219</v>
      </c>
    </row>
    <row r="40" spans="1:254">
      <c r="B40" s="51" t="s">
        <v>423</v>
      </c>
      <c r="C40" s="52"/>
      <c r="D40" s="52"/>
      <c r="E40" s="53"/>
      <c r="F40" s="22"/>
      <c r="G40" s="22"/>
      <c r="H40" s="22"/>
      <c r="I40" s="22"/>
    </row>
    <row r="41" spans="1:254">
      <c r="B41" s="4" t="s">
        <v>424</v>
      </c>
      <c r="C41" s="46" t="s">
        <v>437</v>
      </c>
      <c r="D41" s="45">
        <f>E41/100*23</f>
        <v>6.0000000000000009</v>
      </c>
      <c r="E41" s="45">
        <f>(C38+F38+I38+L38+O38)/5</f>
        <v>26.086956521739133</v>
      </c>
    </row>
    <row r="42" spans="1:254">
      <c r="B42" s="4" t="s">
        <v>425</v>
      </c>
      <c r="C42" s="36" t="s">
        <v>437</v>
      </c>
      <c r="D42" s="45">
        <f t="shared" ref="D42:D43" si="9">E42/100*23</f>
        <v>10.999999999999998</v>
      </c>
      <c r="E42" s="37">
        <f>(D38+G38+J38+M38+P38)/5</f>
        <v>47.826086956521735</v>
      </c>
    </row>
    <row r="43" spans="1:254">
      <c r="B43" s="4" t="s">
        <v>426</v>
      </c>
      <c r="C43" s="36" t="s">
        <v>437</v>
      </c>
      <c r="D43" s="45">
        <f t="shared" si="9"/>
        <v>6.0000000000000009</v>
      </c>
      <c r="E43" s="37">
        <f>(E38+H38+K38+N38+Q38)/5</f>
        <v>26.086956521739133</v>
      </c>
    </row>
    <row r="44" spans="1:254">
      <c r="B44" s="4"/>
      <c r="C44" s="42"/>
      <c r="D44" s="40">
        <f>SUM(D41:D43)</f>
        <v>23</v>
      </c>
      <c r="E44" s="40">
        <f>SUM(E41:E43)</f>
        <v>100</v>
      </c>
    </row>
    <row r="45" spans="1:254" ht="15" customHeight="1">
      <c r="B45" s="4"/>
      <c r="C45" s="36"/>
      <c r="D45" s="77" t="s">
        <v>55</v>
      </c>
      <c r="E45" s="78"/>
      <c r="F45" s="79" t="s">
        <v>3</v>
      </c>
      <c r="G45" s="80"/>
      <c r="H45" s="81" t="s">
        <v>322</v>
      </c>
      <c r="I45" s="82"/>
    </row>
    <row r="46" spans="1:254">
      <c r="B46" s="4" t="s">
        <v>424</v>
      </c>
      <c r="C46" s="36" t="s">
        <v>438</v>
      </c>
      <c r="D46" s="3">
        <v>3</v>
      </c>
      <c r="E46" s="37">
        <f>(R38+U38+X38+AA38+AD38)/5</f>
        <v>30.434782608695649</v>
      </c>
      <c r="F46" s="3">
        <v>3</v>
      </c>
      <c r="G46" s="37">
        <f>(AG38+AJ38+AM38+AP38+AS38)/5</f>
        <v>34.782608695652172</v>
      </c>
      <c r="H46" s="3">
        <v>3</v>
      </c>
      <c r="I46" s="37">
        <f>(AV38+AY38+BB38+BE38+BH38)/5</f>
        <v>34.782608695652172</v>
      </c>
    </row>
    <row r="47" spans="1:254">
      <c r="B47" s="4" t="s">
        <v>425</v>
      </c>
      <c r="C47" s="36" t="s">
        <v>438</v>
      </c>
      <c r="D47" s="37">
        <v>8</v>
      </c>
      <c r="E47" s="37">
        <f>(S38+V38+Y38+AB38+AE38)/5</f>
        <v>47.826086956521735</v>
      </c>
      <c r="F47" s="3">
        <v>8</v>
      </c>
      <c r="G47" s="37">
        <f>(AH38+AK38+AN38+AQ38+AT38)/5</f>
        <v>39.130434782608695</v>
      </c>
      <c r="H47" s="3">
        <v>8</v>
      </c>
      <c r="I47" s="37">
        <f>(AW38+AZ38+BC38+BF38+BI38)/5</f>
        <v>39.130434782608695</v>
      </c>
    </row>
    <row r="48" spans="1:254">
      <c r="B48" s="4" t="s">
        <v>426</v>
      </c>
      <c r="C48" s="36" t="s">
        <v>438</v>
      </c>
      <c r="D48" s="37">
        <v>12</v>
      </c>
      <c r="E48" s="37">
        <f>(T38+W38+Z38+AC38+AF38)/5</f>
        <v>21.739130434782609</v>
      </c>
      <c r="F48" s="3">
        <v>12</v>
      </c>
      <c r="G48" s="37">
        <f>(AI38+AL38+AO38+AR38+AU38)/5</f>
        <v>26.086956521739133</v>
      </c>
      <c r="H48" s="3">
        <v>12</v>
      </c>
      <c r="I48" s="37">
        <f>(AX38+BA38+BD38+BG38+BJ38)/5</f>
        <v>26.086956521739133</v>
      </c>
    </row>
    <row r="49" spans="2:13">
      <c r="B49" s="4"/>
      <c r="C49" s="36"/>
      <c r="D49" s="35">
        <f t="shared" ref="D49:I49" si="10">SUM(D46:D48)</f>
        <v>23</v>
      </c>
      <c r="E49" s="35">
        <f t="shared" si="10"/>
        <v>99.999999999999986</v>
      </c>
      <c r="F49" s="34">
        <f t="shared" si="10"/>
        <v>23</v>
      </c>
      <c r="G49" s="35">
        <f t="shared" si="10"/>
        <v>100</v>
      </c>
      <c r="H49" s="34">
        <f t="shared" si="10"/>
        <v>23</v>
      </c>
      <c r="I49" s="35">
        <f t="shared" si="10"/>
        <v>100</v>
      </c>
    </row>
    <row r="50" spans="2:13">
      <c r="B50" s="4" t="s">
        <v>424</v>
      </c>
      <c r="C50" s="36" t="s">
        <v>439</v>
      </c>
      <c r="D50" s="50">
        <v>3</v>
      </c>
      <c r="E50" s="37">
        <f>(BK38+BN38+BQ38+BT38+BW38)/5</f>
        <v>13.043478260869566</v>
      </c>
      <c r="I50" s="21"/>
    </row>
    <row r="51" spans="2:13">
      <c r="B51" s="4" t="s">
        <v>425</v>
      </c>
      <c r="C51" s="36" t="s">
        <v>439</v>
      </c>
      <c r="D51" s="37">
        <v>8</v>
      </c>
      <c r="E51" s="37">
        <f>(BL38+BO38+BR38+BU38+BX38)/5</f>
        <v>34.782608695652172</v>
      </c>
    </row>
    <row r="52" spans="2:13">
      <c r="B52" s="4" t="s">
        <v>426</v>
      </c>
      <c r="C52" s="36" t="s">
        <v>439</v>
      </c>
      <c r="D52" s="37">
        <v>12</v>
      </c>
      <c r="E52" s="37">
        <f>(BM38+BP38+BS38+BV38+BY38)/5</f>
        <v>52.173913043478265</v>
      </c>
    </row>
    <row r="53" spans="2:13">
      <c r="B53" s="4"/>
      <c r="C53" s="42"/>
      <c r="D53" s="35">
        <f t="shared" ref="D53" si="11">SUM(D50:D52)</f>
        <v>23</v>
      </c>
      <c r="E53" s="39">
        <f>SUM(E50:E52)</f>
        <v>100</v>
      </c>
      <c r="F53" s="41"/>
    </row>
    <row r="54" spans="2:13">
      <c r="B54" s="4"/>
      <c r="C54" s="36"/>
      <c r="D54" s="77" t="s">
        <v>156</v>
      </c>
      <c r="E54" s="78"/>
      <c r="F54" s="77" t="s">
        <v>113</v>
      </c>
      <c r="G54" s="78"/>
      <c r="H54" s="81" t="s">
        <v>171</v>
      </c>
      <c r="I54" s="82"/>
      <c r="J54" s="76" t="s">
        <v>183</v>
      </c>
      <c r="K54" s="76"/>
      <c r="L54" s="76" t="s">
        <v>114</v>
      </c>
      <c r="M54" s="76"/>
    </row>
    <row r="55" spans="2:13">
      <c r="B55" s="4" t="s">
        <v>424</v>
      </c>
      <c r="C55" s="36" t="s">
        <v>440</v>
      </c>
      <c r="D55" s="3">
        <v>4</v>
      </c>
      <c r="E55" s="37">
        <f>(BZ38+CC38+CF38+CI38+CL38)/5</f>
        <v>34.782608695652172</v>
      </c>
      <c r="F55" s="3">
        <v>4</v>
      </c>
      <c r="G55" s="37">
        <f>(CO38+CR38+CU38+CX38+DA38)/5</f>
        <v>31.304347826086957</v>
      </c>
      <c r="H55" s="3">
        <v>4</v>
      </c>
      <c r="I55" s="37">
        <f>(DD38+DG38+DJ38+DM38+DP38)/5</f>
        <v>26.086956521739133</v>
      </c>
      <c r="J55" s="3">
        <v>4</v>
      </c>
      <c r="K55" s="37">
        <f>(DS38+DV38+DY38+EB38+EE38)/5</f>
        <v>26.086956521739133</v>
      </c>
      <c r="L55" s="3">
        <v>4</v>
      </c>
      <c r="M55" s="37">
        <v>15</v>
      </c>
    </row>
    <row r="56" spans="2:13">
      <c r="B56" s="4" t="s">
        <v>425</v>
      </c>
      <c r="C56" s="36" t="s">
        <v>440</v>
      </c>
      <c r="D56" s="3">
        <v>9</v>
      </c>
      <c r="E56" s="37">
        <f>(CA38+CD38+CG38+CJ38+CM38)/5</f>
        <v>39.130434782608695</v>
      </c>
      <c r="F56" s="3">
        <v>9</v>
      </c>
      <c r="G56" s="37">
        <f>(CP38+CS38+CV38+CY38+DB38)/5</f>
        <v>40.869565217391305</v>
      </c>
      <c r="H56" s="3">
        <v>9</v>
      </c>
      <c r="I56" s="37">
        <v>47</v>
      </c>
      <c r="J56" s="3">
        <v>9</v>
      </c>
      <c r="K56" s="37">
        <f>(DT38+DW38+DZ38+EC38+EF38)/5</f>
        <v>43.478260869565219</v>
      </c>
      <c r="L56" s="3">
        <v>9</v>
      </c>
      <c r="M56" s="37">
        <v>43</v>
      </c>
    </row>
    <row r="57" spans="2:13">
      <c r="B57" s="4" t="s">
        <v>426</v>
      </c>
      <c r="C57" s="36" t="s">
        <v>440</v>
      </c>
      <c r="D57" s="3">
        <v>10</v>
      </c>
      <c r="E57" s="37">
        <f>(CB38+CE38+CH38+CK38+CN38)/5</f>
        <v>26.086956521739133</v>
      </c>
      <c r="F57" s="3">
        <v>10</v>
      </c>
      <c r="G57" s="37">
        <f>(CQ38+CT38+CW38+CZ38+DC38)/5</f>
        <v>27.826086956521738</v>
      </c>
      <c r="H57" s="3">
        <v>10</v>
      </c>
      <c r="I57" s="37">
        <v>37</v>
      </c>
      <c r="J57" s="3">
        <v>10</v>
      </c>
      <c r="K57" s="37">
        <f>(DU38+DX38+EA38+ED38+EG38)/5</f>
        <v>30.434782608695649</v>
      </c>
      <c r="L57" s="3">
        <v>10</v>
      </c>
      <c r="M57" s="37">
        <v>42</v>
      </c>
    </row>
    <row r="58" spans="2:13">
      <c r="B58" s="4"/>
      <c r="C58" s="36"/>
      <c r="D58" s="34">
        <f>SUM(D55:D57)</f>
        <v>23</v>
      </c>
      <c r="E58" s="35">
        <f>SUM(E55:E57)</f>
        <v>100</v>
      </c>
      <c r="F58" s="34">
        <f t="shared" ref="F58:M58" si="12">SUM(F55:F57)</f>
        <v>23</v>
      </c>
      <c r="G58" s="35">
        <f t="shared" si="12"/>
        <v>100</v>
      </c>
      <c r="H58" s="34">
        <f t="shared" si="12"/>
        <v>23</v>
      </c>
      <c r="I58" s="35">
        <v>100</v>
      </c>
      <c r="J58" s="34">
        <f t="shared" si="12"/>
        <v>23</v>
      </c>
      <c r="K58" s="35">
        <f t="shared" si="12"/>
        <v>100</v>
      </c>
      <c r="L58" s="34">
        <f t="shared" si="12"/>
        <v>23</v>
      </c>
      <c r="M58" s="35">
        <f t="shared" si="12"/>
        <v>100</v>
      </c>
    </row>
    <row r="59" spans="2:13">
      <c r="B59" s="4" t="s">
        <v>424</v>
      </c>
      <c r="C59" s="36" t="s">
        <v>441</v>
      </c>
      <c r="D59" s="3">
        <v>4</v>
      </c>
      <c r="E59" s="37">
        <f>(EW38+EZ38+FC38+FF38+FI38)/5</f>
        <v>17.391304347826086</v>
      </c>
    </row>
    <row r="60" spans="2:13">
      <c r="B60" s="4" t="s">
        <v>425</v>
      </c>
      <c r="C60" s="36" t="s">
        <v>441</v>
      </c>
      <c r="D60" s="3">
        <v>9</v>
      </c>
      <c r="E60" s="37">
        <v>43.2</v>
      </c>
    </row>
    <row r="61" spans="2:13">
      <c r="B61" s="4" t="s">
        <v>426</v>
      </c>
      <c r="C61" s="36" t="s">
        <v>441</v>
      </c>
      <c r="D61" s="3">
        <v>10</v>
      </c>
      <c r="E61" s="37">
        <v>26.4</v>
      </c>
    </row>
    <row r="62" spans="2:13">
      <c r="B62" s="4"/>
      <c r="C62" s="36"/>
      <c r="D62" s="34">
        <f>SUM(D59:D61)</f>
        <v>23</v>
      </c>
      <c r="E62" s="35">
        <v>100</v>
      </c>
    </row>
  </sheetData>
  <mergeCells count="141">
    <mergeCell ref="FI2:FJ2"/>
    <mergeCell ref="D45:E45"/>
    <mergeCell ref="F45:G45"/>
    <mergeCell ref="H45:I45"/>
    <mergeCell ref="D54:E54"/>
    <mergeCell ref="F54:G54"/>
    <mergeCell ref="H54:I54"/>
    <mergeCell ref="B40:E40"/>
    <mergeCell ref="J54:K54"/>
    <mergeCell ref="L54:M5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7:B37"/>
    <mergeCell ref="A38:B3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ерте жас тобы</vt:lpstr>
      <vt:lpstr>кіші топ </vt:lpstr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2026-06-01T05:09:44Z</dcterms:modified>
</cp:coreProperties>
</file>